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activeTab="0"/>
  </bookViews>
  <sheets>
    <sheet name="Rozp.10" sheetId="1" r:id="rId1"/>
    <sheet name="proviz" sheetId="2" r:id="rId2"/>
    <sheet name="31.3." sheetId="3" r:id="rId3"/>
    <sheet name="30.6." sheetId="4" r:id="rId4"/>
    <sheet name="stavy" sheetId="5" r:id="rId5"/>
    <sheet name="1.strana" sheetId="6" r:id="rId6"/>
    <sheet name="31.12." sheetId="7" r:id="rId7"/>
    <sheet name="30.9." sheetId="8" r:id="rId8"/>
  </sheets>
  <definedNames>
    <definedName name="_xlnm.Print_Area" localSheetId="3">'30.6.'!$A$1:$AF$113</definedName>
  </definedNames>
  <calcPr fullCalcOnLoad="1"/>
</workbook>
</file>

<file path=xl/sharedStrings.xml><?xml version="1.0" encoding="utf-8"?>
<sst xmlns="http://schemas.openxmlformats.org/spreadsheetml/2006/main" count="521" uniqueCount="168">
  <si>
    <t>Příjmy</t>
  </si>
  <si>
    <t>TKR</t>
  </si>
  <si>
    <t>Výdaje</t>
  </si>
  <si>
    <t>Rozpočet obce Opatovice</t>
  </si>
  <si>
    <t>Daň z příjmů fyz.osob ze závislé činnosti</t>
  </si>
  <si>
    <t>Daň z příjmů fyz. osob ze sam. výd.čin.</t>
  </si>
  <si>
    <t>Daň z příjmů právnických osob</t>
  </si>
  <si>
    <t>Daň z příjmů fyz. osob z kap. výnosů</t>
  </si>
  <si>
    <t>Daň z příjmů právnických osob - obec</t>
  </si>
  <si>
    <t>DPH</t>
  </si>
  <si>
    <t>Daň z nemovitosti</t>
  </si>
  <si>
    <t>Správní poplatky</t>
  </si>
  <si>
    <t>Poplatek ze psů</t>
  </si>
  <si>
    <t>Poplatek ze vstupného</t>
  </si>
  <si>
    <t>Stočné</t>
  </si>
  <si>
    <t>Nájem bytů</t>
  </si>
  <si>
    <t>Příjmy za hroby</t>
  </si>
  <si>
    <t>Sběr komunálního odpadu</t>
  </si>
  <si>
    <t>Skládka inertního odpadu</t>
  </si>
  <si>
    <t>Úroky</t>
  </si>
  <si>
    <t>Příjmy ze služeb obyvatelstvu</t>
  </si>
  <si>
    <t>Knihovna</t>
  </si>
  <si>
    <t>Rozpočet</t>
  </si>
  <si>
    <t>%</t>
  </si>
  <si>
    <t>v tisících</t>
  </si>
  <si>
    <t>--</t>
  </si>
  <si>
    <t xml:space="preserve">C e l k e m </t>
  </si>
  <si>
    <t>Skládka</t>
  </si>
  <si>
    <t>Odvod na vázaný účet skládky</t>
  </si>
  <si>
    <t>Lesy</t>
  </si>
  <si>
    <t>Dopravní obslužnost</t>
  </si>
  <si>
    <t>Občanské záležitosti</t>
  </si>
  <si>
    <t>Požární ochrana</t>
  </si>
  <si>
    <t>Zastupitelstvo obce</t>
  </si>
  <si>
    <t>Správa</t>
  </si>
  <si>
    <t>Bytové hospodářství</t>
  </si>
  <si>
    <t>Tělovýchovná činnost</t>
  </si>
  <si>
    <t>Veřejné osvětlení</t>
  </si>
  <si>
    <t>Pohřebnictví</t>
  </si>
  <si>
    <t>Péče o vzhled obce</t>
  </si>
  <si>
    <t>Komunální služby</t>
  </si>
  <si>
    <t>Služby pen.ústavů (+pojištění maj)</t>
  </si>
  <si>
    <t>-</t>
  </si>
  <si>
    <t>Stavy na účtech</t>
  </si>
  <si>
    <t>KB - běžný účet</t>
  </si>
  <si>
    <t>Volksbank CZ a.s. Brno</t>
  </si>
  <si>
    <t>KB  - účet ČOV</t>
  </si>
  <si>
    <t>Celkem</t>
  </si>
  <si>
    <t>Kč</t>
  </si>
  <si>
    <t>KB - vázaný účet skládky</t>
  </si>
  <si>
    <t>Pokladna</t>
  </si>
  <si>
    <t>Přísp. Obcí na ZŠ</t>
  </si>
  <si>
    <t>Příjmy z kultury - služby,nájem LD</t>
  </si>
  <si>
    <t>Kino</t>
  </si>
  <si>
    <t>Příspěvek na tříděný odpad (EKO-KOM)</t>
  </si>
  <si>
    <t>Zůstatky úvěrů</t>
  </si>
  <si>
    <t>Volksbank Brno</t>
  </si>
  <si>
    <t>SFŽP Praha - ČOV</t>
  </si>
  <si>
    <t>PŘÍJMY</t>
  </si>
  <si>
    <t>VÝDAJE</t>
  </si>
  <si>
    <t>POČ. STAV</t>
  </si>
  <si>
    <t>CELKEM</t>
  </si>
  <si>
    <t>+</t>
  </si>
  <si>
    <t>Příspěvek na investice (Sportovní ul.)</t>
  </si>
  <si>
    <t>Prodej pozemků</t>
  </si>
  <si>
    <t>Rozpočtové provizorium obce Opatovice</t>
  </si>
  <si>
    <t>Daně</t>
  </si>
  <si>
    <t>Dotace SR</t>
  </si>
  <si>
    <t>Služby + nájem</t>
  </si>
  <si>
    <t>Poplatek za odpady</t>
  </si>
  <si>
    <t>Příspěvek na školství</t>
  </si>
  <si>
    <t>Splátky půjček a úroků</t>
  </si>
  <si>
    <t>SDH</t>
  </si>
  <si>
    <t>ČOV</t>
  </si>
  <si>
    <t>LD - kultura + kino + TKR</t>
  </si>
  <si>
    <t>Hospodářství - DS,traktor,civil.sl.</t>
  </si>
  <si>
    <t>Splátky úvěru u VB</t>
  </si>
  <si>
    <t>Splátky úroků VB</t>
  </si>
  <si>
    <t>ČOV - provoz</t>
  </si>
  <si>
    <t>Návrh rozpočtu obce Opatovice</t>
  </si>
  <si>
    <t>Poplatek za užívání veř.prostranství</t>
  </si>
  <si>
    <t>Nájem pozemků</t>
  </si>
  <si>
    <t>Svoz odpadu - nebezpečný</t>
  </si>
  <si>
    <t>Svoz odpadu - komunál</t>
  </si>
  <si>
    <t>Správa - služby</t>
  </si>
  <si>
    <t>Místní komunikace - prov.náklady</t>
  </si>
  <si>
    <t>Místní komuniklace - opravy</t>
  </si>
  <si>
    <t>Kultura - LD</t>
  </si>
  <si>
    <t>ČOV - úroky</t>
  </si>
  <si>
    <t>Základní škola (+ MŠ + ŠJ)</t>
  </si>
  <si>
    <t>Nájem nebyt.prostor</t>
  </si>
  <si>
    <t>C e l k e m  příjmy</t>
  </si>
  <si>
    <t xml:space="preserve">Přísp. na ZŠ - Hranice,Všechovice </t>
  </si>
  <si>
    <t>C e l k e m  výdaje</t>
  </si>
  <si>
    <t>Nespecifikované rezervy</t>
  </si>
  <si>
    <t>Plnění</t>
  </si>
  <si>
    <t>Lesy - nájem pozemků</t>
  </si>
  <si>
    <t>Příjmy z prodeje zboží</t>
  </si>
  <si>
    <t>Ost.příjmy</t>
  </si>
  <si>
    <t>Plnění rozpočtu obce Opatovice</t>
  </si>
  <si>
    <t>Splátky úvěru a půjčky</t>
  </si>
  <si>
    <t xml:space="preserve">  Kč</t>
  </si>
  <si>
    <t>plnění k 31.3.2006</t>
  </si>
  <si>
    <t>k 31.3.2006</t>
  </si>
  <si>
    <t>Odvody za odnětí půdy</t>
  </si>
  <si>
    <t>poplatek za komunální odpad</t>
  </si>
  <si>
    <t>NI dotace od obcí - ZŠ (Rakov,Paršovice)</t>
  </si>
  <si>
    <t>Lesy - služby</t>
  </si>
  <si>
    <t>Knihovna - čten.poplatky, použití PC</t>
  </si>
  <si>
    <t>Přijaté nekapitálové příspěvky</t>
  </si>
  <si>
    <t>Neinv. dotace SR (340.931 Kč)</t>
  </si>
  <si>
    <t>Přísp. na ZŠ - Hranice 164,Všech. 50,Bystřice 6</t>
  </si>
  <si>
    <t>Služby pen.ústavů (+pojištění majetku)</t>
  </si>
  <si>
    <t>ČOV - splátky</t>
  </si>
  <si>
    <t xml:space="preserve">Provozní výdaje </t>
  </si>
  <si>
    <t>Splátky celkem</t>
  </si>
  <si>
    <t>plnění k 30.6.2006</t>
  </si>
  <si>
    <t>Rozpočet obce Opatovice     2006</t>
  </si>
  <si>
    <t>Upravený</t>
  </si>
  <si>
    <t>rozpočet</t>
  </si>
  <si>
    <t>k 30.6.2006</t>
  </si>
  <si>
    <t>Dotace na volby</t>
  </si>
  <si>
    <t>Příspěvek ÚP na VPP</t>
  </si>
  <si>
    <t>Dotace KÚOK - SDH</t>
  </si>
  <si>
    <t>SDH - nájem</t>
  </si>
  <si>
    <t>Přijaté pojistné náhrady</t>
  </si>
  <si>
    <t>Příspěvek farnosti Pašovice</t>
  </si>
  <si>
    <t>Volby</t>
  </si>
  <si>
    <t>SPLACENO !!!</t>
  </si>
  <si>
    <t xml:space="preserve">     k 30.9.2006</t>
  </si>
  <si>
    <t>k 30.09.2006</t>
  </si>
  <si>
    <t>schvál.</t>
  </si>
  <si>
    <t>uprav.</t>
  </si>
  <si>
    <t>plnění k 30.9.2006</t>
  </si>
  <si>
    <t>k 30.9.2006</t>
  </si>
  <si>
    <t>Odvody za odnětí půdy ze zem. PF</t>
  </si>
  <si>
    <t>Poplatek za odnětí lesních pozemků</t>
  </si>
  <si>
    <t>Dotace na volby do ZO</t>
  </si>
  <si>
    <t>Dotace KÚOK - lesní hospodářství</t>
  </si>
  <si>
    <t>Dotace KÚOK - rekonstrukce kanalizace</t>
  </si>
  <si>
    <t>TKR  (poplatky + příspěvek občanů na TV NOE)</t>
  </si>
  <si>
    <t xml:space="preserve">Plnění </t>
  </si>
  <si>
    <t>Rekonstrukce kanalizace</t>
  </si>
  <si>
    <t>účet zrušen</t>
  </si>
  <si>
    <t>Kino, LD</t>
  </si>
  <si>
    <t>ZO</t>
  </si>
  <si>
    <t>Odpady</t>
  </si>
  <si>
    <t>Územní plán</t>
  </si>
  <si>
    <t>plnění k 31.12.2006</t>
  </si>
  <si>
    <t>k 31.12.2005</t>
  </si>
  <si>
    <t>k 31.12.2006</t>
  </si>
  <si>
    <t>1.čtvrtletí 2007</t>
  </si>
  <si>
    <t>Neinv. dotace SR (st.správa + školství )</t>
  </si>
  <si>
    <t>Místní komuniklace - chodníky</t>
  </si>
  <si>
    <t>strana  1</t>
  </si>
  <si>
    <t>strana  2</t>
  </si>
  <si>
    <t>Příspěvek na tříděný odpad (EKO-KOM) + ..</t>
  </si>
  <si>
    <t xml:space="preserve">ČOV </t>
  </si>
  <si>
    <t>Mikroregiony - příspěvky</t>
  </si>
  <si>
    <t>Lesy - nájem pozemků, těžba dřeva</t>
  </si>
  <si>
    <t>Splátka půjčky (MR Záhoran)</t>
  </si>
  <si>
    <t xml:space="preserve"> -  služby</t>
  </si>
  <si>
    <t xml:space="preserve"> -  nájem nebyt.prostor</t>
  </si>
  <si>
    <t xml:space="preserve"> -  ostatní příjmy</t>
  </si>
  <si>
    <t xml:space="preserve"> -  prodej zboží</t>
  </si>
  <si>
    <t xml:space="preserve">Správa </t>
  </si>
  <si>
    <t>Vyvěšeno :</t>
  </si>
  <si>
    <t>Svěšeno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</si>
</sst>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C51" sqref="C51"/>
    </sheetView>
  </sheetViews>
  <sheetFormatPr defaultColWidth="9.00390625" defaultRowHeight="12.75"/>
  <cols>
    <col min="3" max="3" width="10.125" style="0" bestFit="1" customWidth="1"/>
    <col min="4" max="4" width="7.375" style="0" customWidth="1"/>
    <col min="5" max="5" width="9.125" style="0" hidden="1" customWidth="1"/>
    <col min="12" max="12" width="13.875" style="0" customWidth="1"/>
  </cols>
  <sheetData>
    <row r="1" spans="1:10" ht="15.75">
      <c r="A1" s="1" t="s">
        <v>79</v>
      </c>
      <c r="B1" s="1"/>
      <c r="C1" s="1"/>
      <c r="D1" s="1"/>
      <c r="E1" s="1"/>
      <c r="F1" s="1">
        <v>2010</v>
      </c>
      <c r="J1" t="s">
        <v>154</v>
      </c>
    </row>
    <row r="2" spans="1:5" ht="15.75">
      <c r="A2" s="1"/>
      <c r="B2" s="1"/>
      <c r="C2" s="1"/>
      <c r="D2" s="1"/>
      <c r="E2" s="1"/>
    </row>
    <row r="3" spans="1:11" ht="15.75">
      <c r="A3" s="1"/>
      <c r="B3" s="1"/>
      <c r="C3" s="1"/>
      <c r="D3" s="1"/>
      <c r="E3" s="1"/>
      <c r="H3" s="12"/>
      <c r="K3" s="2"/>
    </row>
    <row r="4" spans="1:11" ht="15">
      <c r="A4" s="2" t="s">
        <v>0</v>
      </c>
      <c r="H4" s="13"/>
      <c r="J4" s="6"/>
      <c r="K4" s="2"/>
    </row>
    <row r="5" spans="6:12" ht="15">
      <c r="F5" s="12"/>
      <c r="H5" s="12"/>
      <c r="K5" s="2"/>
      <c r="L5" s="6"/>
    </row>
    <row r="6" spans="1:12" ht="15">
      <c r="A6" s="59" t="s">
        <v>4</v>
      </c>
      <c r="B6" s="59"/>
      <c r="C6" s="59"/>
      <c r="D6" s="59"/>
      <c r="E6" s="59"/>
      <c r="F6" s="59"/>
      <c r="G6" s="22"/>
      <c r="H6" s="28">
        <v>1080</v>
      </c>
      <c r="K6" s="2"/>
      <c r="L6" s="6"/>
    </row>
    <row r="7" spans="1:12" ht="15">
      <c r="A7" s="59" t="s">
        <v>5</v>
      </c>
      <c r="B7" s="59"/>
      <c r="C7" s="59"/>
      <c r="D7" s="59"/>
      <c r="E7" s="59"/>
      <c r="F7" s="59"/>
      <c r="G7" s="22"/>
      <c r="H7" s="28">
        <v>300</v>
      </c>
      <c r="K7" s="2"/>
      <c r="L7" s="6"/>
    </row>
    <row r="8" spans="1:12" ht="15">
      <c r="A8" s="59" t="s">
        <v>7</v>
      </c>
      <c r="B8" s="59"/>
      <c r="C8" s="59"/>
      <c r="D8" s="59"/>
      <c r="E8" s="59"/>
      <c r="F8" s="59"/>
      <c r="G8" s="22"/>
      <c r="H8" s="28">
        <v>100</v>
      </c>
      <c r="K8" s="2"/>
      <c r="L8" s="6"/>
    </row>
    <row r="9" spans="1:12" ht="12.75">
      <c r="A9" s="59" t="s">
        <v>6</v>
      </c>
      <c r="B9" s="59"/>
      <c r="C9" s="59"/>
      <c r="D9" s="59"/>
      <c r="E9" s="59"/>
      <c r="F9" s="59"/>
      <c r="G9" s="22"/>
      <c r="H9" s="28">
        <v>1100</v>
      </c>
      <c r="L9" s="6"/>
    </row>
    <row r="10" spans="1:8" ht="12.75">
      <c r="A10" s="59" t="s">
        <v>8</v>
      </c>
      <c r="B10" s="59"/>
      <c r="C10" s="59"/>
      <c r="D10" s="59"/>
      <c r="E10" s="59"/>
      <c r="F10" s="59"/>
      <c r="G10" s="22"/>
      <c r="H10" s="28">
        <v>0</v>
      </c>
    </row>
    <row r="11" spans="1:8" ht="12.75">
      <c r="A11" s="59" t="s">
        <v>9</v>
      </c>
      <c r="B11" s="59"/>
      <c r="C11" s="59"/>
      <c r="D11" s="59"/>
      <c r="E11" s="59"/>
      <c r="F11" s="59"/>
      <c r="G11" s="22"/>
      <c r="H11" s="28">
        <v>2300</v>
      </c>
    </row>
    <row r="12" spans="1:8" ht="12.75">
      <c r="A12" s="59" t="s">
        <v>10</v>
      </c>
      <c r="B12" s="59"/>
      <c r="C12" s="59"/>
      <c r="D12" s="59"/>
      <c r="E12" s="59"/>
      <c r="F12" s="59"/>
      <c r="G12" s="22"/>
      <c r="H12" s="28">
        <v>400</v>
      </c>
    </row>
    <row r="13" spans="1:8" ht="12.75">
      <c r="A13" s="59" t="s">
        <v>11</v>
      </c>
      <c r="B13" s="59"/>
      <c r="C13" s="59"/>
      <c r="D13" s="59"/>
      <c r="E13" s="59"/>
      <c r="F13" s="59"/>
      <c r="G13" s="22"/>
      <c r="H13" s="28">
        <v>30</v>
      </c>
    </row>
    <row r="14" spans="1:8" ht="12.75">
      <c r="A14" s="59" t="s">
        <v>12</v>
      </c>
      <c r="B14" s="59"/>
      <c r="C14" s="59"/>
      <c r="D14" s="59"/>
      <c r="E14" s="59"/>
      <c r="F14" s="59"/>
      <c r="G14" s="22"/>
      <c r="H14" s="25">
        <v>13</v>
      </c>
    </row>
    <row r="15" spans="1:8" ht="12.75">
      <c r="A15" s="59" t="s">
        <v>17</v>
      </c>
      <c r="B15" s="59"/>
      <c r="C15" s="59"/>
      <c r="D15" s="59"/>
      <c r="E15" s="59"/>
      <c r="F15" s="59"/>
      <c r="G15" s="22"/>
      <c r="H15" s="25">
        <v>290</v>
      </c>
    </row>
    <row r="16" spans="1:8" ht="12.75">
      <c r="A16" s="59" t="s">
        <v>80</v>
      </c>
      <c r="B16" s="59"/>
      <c r="C16" s="59"/>
      <c r="D16" s="59"/>
      <c r="E16" s="59"/>
      <c r="F16" s="59"/>
      <c r="G16" s="22"/>
      <c r="H16" s="25">
        <v>3</v>
      </c>
    </row>
    <row r="17" spans="1:8" ht="12.75">
      <c r="A17" s="59" t="s">
        <v>13</v>
      </c>
      <c r="B17" s="59"/>
      <c r="C17" s="59"/>
      <c r="D17" s="59"/>
      <c r="E17" s="59"/>
      <c r="F17" s="59"/>
      <c r="G17" s="22"/>
      <c r="H17" s="25">
        <v>2</v>
      </c>
    </row>
    <row r="18" spans="1:8" ht="12.75">
      <c r="A18" s="53" t="s">
        <v>159</v>
      </c>
      <c r="B18" s="54"/>
      <c r="C18" s="54"/>
      <c r="D18" s="54"/>
      <c r="E18" s="54"/>
      <c r="F18" s="55"/>
      <c r="G18" s="22"/>
      <c r="H18" s="25">
        <v>161</v>
      </c>
    </row>
    <row r="19" spans="1:8" ht="12.75">
      <c r="A19" s="59" t="s">
        <v>81</v>
      </c>
      <c r="B19" s="59"/>
      <c r="C19" s="59"/>
      <c r="D19" s="59"/>
      <c r="E19" s="59"/>
      <c r="F19" s="59"/>
      <c r="G19" s="22"/>
      <c r="H19" s="25">
        <v>17</v>
      </c>
    </row>
    <row r="20" spans="1:8" ht="12.75">
      <c r="A20" s="59" t="s">
        <v>14</v>
      </c>
      <c r="B20" s="59"/>
      <c r="C20" s="59"/>
      <c r="D20" s="59"/>
      <c r="E20" s="59"/>
      <c r="F20" s="59"/>
      <c r="G20" s="22"/>
      <c r="H20" s="25">
        <v>245</v>
      </c>
    </row>
    <row r="21" spans="1:8" ht="12.75">
      <c r="A21" s="59" t="s">
        <v>15</v>
      </c>
      <c r="B21" s="59"/>
      <c r="C21" s="59"/>
      <c r="D21" s="59"/>
      <c r="E21" s="59"/>
      <c r="F21" s="59"/>
      <c r="G21" s="22"/>
      <c r="H21" s="28">
        <v>285</v>
      </c>
    </row>
    <row r="22" spans="1:8" ht="12.75">
      <c r="A22" s="59" t="s">
        <v>1</v>
      </c>
      <c r="B22" s="59"/>
      <c r="C22" s="59"/>
      <c r="D22" s="59"/>
      <c r="E22" s="59"/>
      <c r="F22" s="59"/>
      <c r="G22" s="22"/>
      <c r="H22" s="25">
        <v>120</v>
      </c>
    </row>
    <row r="23" spans="1:8" ht="12.75">
      <c r="A23" s="59" t="s">
        <v>52</v>
      </c>
      <c r="B23" s="59"/>
      <c r="C23" s="59"/>
      <c r="D23" s="59"/>
      <c r="E23" s="59"/>
      <c r="F23" s="59"/>
      <c r="G23" s="22"/>
      <c r="H23" s="25">
        <v>20</v>
      </c>
    </row>
    <row r="24" spans="1:8" ht="12.75">
      <c r="A24" s="53" t="s">
        <v>21</v>
      </c>
      <c r="B24" s="54"/>
      <c r="C24" s="54"/>
      <c r="D24" s="54"/>
      <c r="E24" s="54"/>
      <c r="F24" s="55"/>
      <c r="G24" s="22"/>
      <c r="H24" s="25">
        <v>2</v>
      </c>
    </row>
    <row r="25" spans="1:8" ht="12.75">
      <c r="A25" s="59" t="s">
        <v>16</v>
      </c>
      <c r="B25" s="59"/>
      <c r="C25" s="59"/>
      <c r="D25" s="59"/>
      <c r="E25" s="59"/>
      <c r="F25" s="59"/>
      <c r="G25" s="22"/>
      <c r="H25" s="28">
        <v>15</v>
      </c>
    </row>
    <row r="26" spans="1:8" ht="12.75">
      <c r="A26" s="59" t="s">
        <v>18</v>
      </c>
      <c r="B26" s="59"/>
      <c r="C26" s="59"/>
      <c r="D26" s="59"/>
      <c r="E26" s="59"/>
      <c r="F26" s="59"/>
      <c r="G26" s="22"/>
      <c r="H26" s="25">
        <v>15</v>
      </c>
    </row>
    <row r="27" spans="1:8" ht="12.75">
      <c r="A27" s="59" t="s">
        <v>156</v>
      </c>
      <c r="B27" s="59"/>
      <c r="C27" s="59"/>
      <c r="D27" s="59"/>
      <c r="E27" s="59"/>
      <c r="F27" s="59"/>
      <c r="G27" s="22"/>
      <c r="H27" s="25">
        <v>26</v>
      </c>
    </row>
    <row r="28" spans="1:8" ht="12.75">
      <c r="A28" s="59" t="s">
        <v>165</v>
      </c>
      <c r="B28" s="59"/>
      <c r="C28" s="59"/>
      <c r="D28" s="59"/>
      <c r="E28" s="59"/>
      <c r="F28" s="59"/>
      <c r="G28" s="22"/>
      <c r="H28" s="25">
        <v>161</v>
      </c>
    </row>
    <row r="29" spans="1:8" ht="12.75">
      <c r="A29" s="53" t="s">
        <v>161</v>
      </c>
      <c r="B29" s="54"/>
      <c r="C29" s="54"/>
      <c r="D29" s="54"/>
      <c r="E29" s="54"/>
      <c r="F29" s="55"/>
      <c r="G29" s="22">
        <v>100</v>
      </c>
      <c r="H29" s="25"/>
    </row>
    <row r="30" spans="1:8" ht="12.75">
      <c r="A30" s="59" t="s">
        <v>162</v>
      </c>
      <c r="B30" s="59"/>
      <c r="C30" s="59"/>
      <c r="D30" s="59"/>
      <c r="E30" s="59"/>
      <c r="F30" s="59"/>
      <c r="G30" s="22">
        <v>46</v>
      </c>
      <c r="H30" s="25"/>
    </row>
    <row r="31" spans="1:8" ht="12.75">
      <c r="A31" s="59" t="s">
        <v>163</v>
      </c>
      <c r="B31" s="59"/>
      <c r="C31" s="59"/>
      <c r="D31" s="59"/>
      <c r="E31" s="59"/>
      <c r="F31" s="59"/>
      <c r="G31" s="22">
        <v>5</v>
      </c>
      <c r="H31" s="25"/>
    </row>
    <row r="32" spans="1:8" ht="12.75">
      <c r="A32" s="53" t="s">
        <v>164</v>
      </c>
      <c r="B32" s="54"/>
      <c r="C32" s="54"/>
      <c r="D32" s="54"/>
      <c r="E32" s="54"/>
      <c r="F32" s="55"/>
      <c r="G32" s="22">
        <v>10</v>
      </c>
      <c r="H32" s="25"/>
    </row>
    <row r="33" spans="1:8" ht="12.75">
      <c r="A33" s="59" t="s">
        <v>19</v>
      </c>
      <c r="B33" s="59"/>
      <c r="C33" s="59"/>
      <c r="D33" s="59"/>
      <c r="E33" s="59"/>
      <c r="F33" s="59"/>
      <c r="G33" s="22"/>
      <c r="H33" s="25">
        <v>40</v>
      </c>
    </row>
    <row r="34" spans="1:8" ht="12.75">
      <c r="A34" s="59" t="s">
        <v>20</v>
      </c>
      <c r="B34" s="59"/>
      <c r="C34" s="59"/>
      <c r="D34" s="59"/>
      <c r="E34" s="59"/>
      <c r="F34" s="59"/>
      <c r="G34" s="22"/>
      <c r="H34" s="25">
        <v>10</v>
      </c>
    </row>
    <row r="35" spans="1:8" ht="12.75">
      <c r="A35" s="59" t="s">
        <v>152</v>
      </c>
      <c r="B35" s="59"/>
      <c r="C35" s="59"/>
      <c r="D35" s="59"/>
      <c r="E35" s="59"/>
      <c r="F35" s="59"/>
      <c r="G35" s="22"/>
      <c r="H35" s="28">
        <v>420</v>
      </c>
    </row>
    <row r="36" spans="1:8" ht="12.75">
      <c r="A36" s="59" t="s">
        <v>51</v>
      </c>
      <c r="B36" s="59"/>
      <c r="C36" s="59"/>
      <c r="D36" s="59"/>
      <c r="E36" s="59"/>
      <c r="F36" s="59"/>
      <c r="G36" s="22"/>
      <c r="H36" s="28">
        <v>45</v>
      </c>
    </row>
    <row r="37" spans="1:8" ht="12.75">
      <c r="A37" s="61" t="s">
        <v>160</v>
      </c>
      <c r="B37" s="61"/>
      <c r="C37" s="61"/>
      <c r="D37" s="61"/>
      <c r="E37" s="61"/>
      <c r="F37" s="61"/>
      <c r="G37" s="22"/>
      <c r="H37" s="25">
        <v>50</v>
      </c>
    </row>
    <row r="38" spans="1:8" ht="12.75">
      <c r="A38" s="61"/>
      <c r="B38" s="61"/>
      <c r="C38" s="61"/>
      <c r="D38" s="61"/>
      <c r="E38" s="61"/>
      <c r="F38" s="61"/>
      <c r="G38" s="22"/>
      <c r="H38" s="26"/>
    </row>
    <row r="39" spans="1:8" ht="12.75">
      <c r="A39" s="59"/>
      <c r="B39" s="59"/>
      <c r="C39" s="59"/>
      <c r="D39" s="59"/>
      <c r="E39" s="59"/>
      <c r="F39" s="59"/>
      <c r="G39" s="22"/>
      <c r="H39" s="25"/>
    </row>
    <row r="40" spans="1:8" ht="12.75">
      <c r="A40" s="59"/>
      <c r="B40" s="59"/>
      <c r="C40" s="59"/>
      <c r="D40" s="59"/>
      <c r="E40" s="59"/>
      <c r="F40" s="59"/>
      <c r="G40" s="22"/>
      <c r="H40" s="25"/>
    </row>
    <row r="41" spans="1:8" ht="12.75">
      <c r="A41" s="59"/>
      <c r="B41" s="59"/>
      <c r="C41" s="59"/>
      <c r="D41" s="59"/>
      <c r="E41" s="59"/>
      <c r="F41" s="59"/>
      <c r="G41" s="22"/>
      <c r="H41" s="25"/>
    </row>
    <row r="42" spans="1:8" ht="12.75">
      <c r="A42" s="59"/>
      <c r="B42" s="59"/>
      <c r="C42" s="59"/>
      <c r="D42" s="59"/>
      <c r="E42" s="59"/>
      <c r="F42" s="59"/>
      <c r="G42" s="22"/>
      <c r="H42" s="25"/>
    </row>
    <row r="43" spans="1:8" ht="12.75">
      <c r="A43" s="59"/>
      <c r="B43" s="59"/>
      <c r="C43" s="59"/>
      <c r="D43" s="59"/>
      <c r="E43" s="59"/>
      <c r="F43" s="59"/>
      <c r="G43" s="22"/>
      <c r="H43" s="22"/>
    </row>
    <row r="44" spans="1:8" ht="12.75">
      <c r="A44" s="59"/>
      <c r="B44" s="59"/>
      <c r="C44" s="59"/>
      <c r="D44" s="59"/>
      <c r="E44" s="59"/>
      <c r="F44" s="59"/>
      <c r="G44" s="22"/>
      <c r="H44" s="22"/>
    </row>
    <row r="45" spans="1:8" ht="12.75">
      <c r="A45" s="61"/>
      <c r="B45" s="61"/>
      <c r="C45" s="61"/>
      <c r="D45" s="61"/>
      <c r="E45" s="61"/>
      <c r="F45" s="61"/>
      <c r="G45" s="22"/>
      <c r="H45" s="22"/>
    </row>
    <row r="46" spans="1:8" ht="12.75">
      <c r="A46" s="59"/>
      <c r="B46" s="59"/>
      <c r="C46" s="59"/>
      <c r="D46" s="59"/>
      <c r="E46" s="59"/>
      <c r="F46" s="59"/>
      <c r="G46" s="22"/>
      <c r="H46" s="22"/>
    </row>
    <row r="47" spans="1:8" ht="12.75">
      <c r="A47" s="60" t="s">
        <v>91</v>
      </c>
      <c r="B47" s="60"/>
      <c r="C47" s="60"/>
      <c r="D47" s="60"/>
      <c r="E47" s="60"/>
      <c r="F47" s="60"/>
      <c r="G47" s="22"/>
      <c r="H47" s="27">
        <f>SUM(H6:H46)</f>
        <v>7250</v>
      </c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5" ht="12.75">
      <c r="J55" t="s">
        <v>155</v>
      </c>
    </row>
    <row r="56" spans="1:6" ht="15.75">
      <c r="A56" s="1" t="s">
        <v>79</v>
      </c>
      <c r="B56" s="1"/>
      <c r="C56" s="1"/>
      <c r="D56" s="1"/>
      <c r="E56" s="1"/>
      <c r="F56" s="1">
        <v>2010</v>
      </c>
    </row>
    <row r="59" ht="12.75" customHeight="1"/>
    <row r="60" spans="1:8" ht="12.75" customHeight="1">
      <c r="A60" s="2" t="s">
        <v>2</v>
      </c>
      <c r="F60" s="23"/>
      <c r="G60" s="23"/>
      <c r="H60" s="23"/>
    </row>
    <row r="61" spans="6:8" ht="12.75" customHeight="1">
      <c r="F61" s="23"/>
      <c r="G61" s="23"/>
      <c r="H61" s="23"/>
    </row>
    <row r="62" spans="1:15" ht="12.75" customHeight="1">
      <c r="A62" s="59"/>
      <c r="B62" s="59"/>
      <c r="C62" s="59"/>
      <c r="D62" s="59"/>
      <c r="E62" s="59"/>
      <c r="F62" s="59"/>
      <c r="G62" s="22"/>
      <c r="H62" s="22"/>
      <c r="N62" s="21"/>
      <c r="O62" s="21"/>
    </row>
    <row r="63" spans="1:8" ht="12.75">
      <c r="A63" s="53"/>
      <c r="B63" s="54"/>
      <c r="C63" s="54"/>
      <c r="D63" s="54"/>
      <c r="E63" s="54"/>
      <c r="F63" s="55"/>
      <c r="G63" s="22"/>
      <c r="H63" s="22"/>
    </row>
    <row r="64" spans="1:15" ht="12.75" customHeight="1">
      <c r="A64" s="59" t="s">
        <v>157</v>
      </c>
      <c r="B64" s="59"/>
      <c r="C64" s="59"/>
      <c r="D64" s="59"/>
      <c r="E64" s="59"/>
      <c r="F64" s="59"/>
      <c r="G64" s="22"/>
      <c r="H64" s="22">
        <v>238</v>
      </c>
      <c r="N64" s="21"/>
      <c r="O64" s="21"/>
    </row>
    <row r="65" spans="1:15" ht="12.75" customHeight="1">
      <c r="A65" s="59" t="s">
        <v>27</v>
      </c>
      <c r="B65" s="59"/>
      <c r="C65" s="59"/>
      <c r="D65" s="59"/>
      <c r="E65" s="59"/>
      <c r="F65" s="59"/>
      <c r="G65" s="22"/>
      <c r="H65" s="22">
        <v>35</v>
      </c>
      <c r="N65" s="21"/>
      <c r="O65" s="21"/>
    </row>
    <row r="66" spans="1:8" ht="12.75" customHeight="1">
      <c r="A66" s="59" t="s">
        <v>28</v>
      </c>
      <c r="B66" s="59"/>
      <c r="C66" s="59"/>
      <c r="D66" s="59"/>
      <c r="E66" s="59"/>
      <c r="F66" s="59"/>
      <c r="G66" s="22"/>
      <c r="H66" s="22">
        <v>4</v>
      </c>
    </row>
    <row r="67" spans="1:15" ht="12.75" customHeight="1">
      <c r="A67" s="59" t="s">
        <v>83</v>
      </c>
      <c r="B67" s="59"/>
      <c r="C67" s="59"/>
      <c r="D67" s="59"/>
      <c r="E67" s="59"/>
      <c r="F67" s="59"/>
      <c r="G67" s="22"/>
      <c r="H67" s="22">
        <v>335</v>
      </c>
      <c r="N67" s="21"/>
      <c r="O67" s="21"/>
    </row>
    <row r="68" spans="1:15" ht="12.75" customHeight="1">
      <c r="A68" s="59" t="s">
        <v>82</v>
      </c>
      <c r="B68" s="59"/>
      <c r="C68" s="59"/>
      <c r="D68" s="59"/>
      <c r="E68" s="59"/>
      <c r="F68" s="59"/>
      <c r="G68" s="22"/>
      <c r="H68" s="22">
        <v>15</v>
      </c>
      <c r="N68" s="21"/>
      <c r="O68" s="21"/>
    </row>
    <row r="69" spans="1:8" ht="12.75" customHeight="1">
      <c r="A69" s="59" t="s">
        <v>29</v>
      </c>
      <c r="B69" s="59"/>
      <c r="C69" s="59"/>
      <c r="D69" s="59"/>
      <c r="E69" s="59"/>
      <c r="F69" s="59"/>
      <c r="G69" s="22"/>
      <c r="H69" s="22">
        <v>65</v>
      </c>
    </row>
    <row r="70" spans="1:8" ht="12.75">
      <c r="A70" s="59" t="s">
        <v>85</v>
      </c>
      <c r="B70" s="59"/>
      <c r="C70" s="59"/>
      <c r="D70" s="59"/>
      <c r="E70" s="59"/>
      <c r="F70" s="59"/>
      <c r="G70" s="22"/>
      <c r="H70" s="22">
        <v>17</v>
      </c>
    </row>
    <row r="71" spans="1:9" ht="12.75">
      <c r="A71" s="59" t="s">
        <v>153</v>
      </c>
      <c r="B71" s="59"/>
      <c r="C71" s="59"/>
      <c r="D71" s="59"/>
      <c r="E71" s="59"/>
      <c r="F71" s="59"/>
      <c r="G71" s="22"/>
      <c r="H71" s="22">
        <v>10</v>
      </c>
      <c r="I71" s="12"/>
    </row>
    <row r="72" spans="1:8" ht="12.75">
      <c r="A72" s="59" t="s">
        <v>30</v>
      </c>
      <c r="B72" s="59"/>
      <c r="C72" s="59"/>
      <c r="D72" s="59"/>
      <c r="E72" s="59"/>
      <c r="F72" s="59"/>
      <c r="G72" s="22"/>
      <c r="H72" s="22">
        <v>100</v>
      </c>
    </row>
    <row r="73" spans="1:8" ht="12.75">
      <c r="A73" s="59" t="s">
        <v>89</v>
      </c>
      <c r="B73" s="59"/>
      <c r="C73" s="59"/>
      <c r="D73" s="59"/>
      <c r="E73" s="59"/>
      <c r="F73" s="59"/>
      <c r="G73" s="22"/>
      <c r="H73" s="22">
        <v>420</v>
      </c>
    </row>
    <row r="74" spans="1:8" ht="12.75">
      <c r="A74" s="61" t="s">
        <v>92</v>
      </c>
      <c r="B74" s="61"/>
      <c r="C74" s="61"/>
      <c r="D74" s="61"/>
      <c r="E74" s="61"/>
      <c r="F74" s="61"/>
      <c r="G74" s="22"/>
      <c r="H74" s="22">
        <v>280</v>
      </c>
    </row>
    <row r="75" spans="1:8" ht="12.75">
      <c r="A75" s="59" t="s">
        <v>21</v>
      </c>
      <c r="B75" s="59"/>
      <c r="C75" s="59"/>
      <c r="D75" s="59"/>
      <c r="E75" s="59"/>
      <c r="F75" s="59"/>
      <c r="G75" s="22"/>
      <c r="H75" s="22">
        <v>16</v>
      </c>
    </row>
    <row r="76" spans="1:8" ht="12.75">
      <c r="A76" s="59" t="s">
        <v>87</v>
      </c>
      <c r="B76" s="59"/>
      <c r="C76" s="59"/>
      <c r="D76" s="59"/>
      <c r="E76" s="59"/>
      <c r="F76" s="59"/>
      <c r="G76" s="22"/>
      <c r="H76" s="52">
        <v>193</v>
      </c>
    </row>
    <row r="77" spans="1:8" ht="12.75">
      <c r="A77" s="59" t="s">
        <v>31</v>
      </c>
      <c r="B77" s="59"/>
      <c r="C77" s="59"/>
      <c r="D77" s="59"/>
      <c r="E77" s="59"/>
      <c r="F77" s="59"/>
      <c r="G77" s="22"/>
      <c r="H77" s="52">
        <v>46</v>
      </c>
    </row>
    <row r="78" spans="1:8" ht="12.75">
      <c r="A78" s="59" t="s">
        <v>1</v>
      </c>
      <c r="B78" s="59"/>
      <c r="C78" s="59"/>
      <c r="D78" s="59"/>
      <c r="E78" s="59"/>
      <c r="F78" s="59"/>
      <c r="G78" s="22"/>
      <c r="H78" s="22">
        <v>190</v>
      </c>
    </row>
    <row r="79" spans="1:8" ht="12.75">
      <c r="A79" s="59" t="s">
        <v>32</v>
      </c>
      <c r="B79" s="59"/>
      <c r="C79" s="59"/>
      <c r="D79" s="59"/>
      <c r="E79" s="59"/>
      <c r="F79" s="59"/>
      <c r="G79" s="22"/>
      <c r="H79" s="22">
        <v>163</v>
      </c>
    </row>
    <row r="80" spans="1:8" ht="12.75">
      <c r="A80" s="59" t="s">
        <v>33</v>
      </c>
      <c r="B80" s="59"/>
      <c r="C80" s="59"/>
      <c r="D80" s="59"/>
      <c r="E80" s="59"/>
      <c r="F80" s="59"/>
      <c r="G80" s="22"/>
      <c r="H80" s="22">
        <v>925</v>
      </c>
    </row>
    <row r="81" spans="1:8" ht="12.75">
      <c r="A81" s="59" t="s">
        <v>34</v>
      </c>
      <c r="B81" s="59"/>
      <c r="C81" s="59"/>
      <c r="D81" s="59"/>
      <c r="E81" s="59"/>
      <c r="F81" s="59"/>
      <c r="G81" s="22"/>
      <c r="H81" s="22">
        <v>1766</v>
      </c>
    </row>
    <row r="82" spans="1:8" ht="12.75">
      <c r="A82" s="59" t="s">
        <v>35</v>
      </c>
      <c r="B82" s="59"/>
      <c r="C82" s="59"/>
      <c r="D82" s="59"/>
      <c r="E82" s="59"/>
      <c r="F82" s="59"/>
      <c r="G82" s="22"/>
      <c r="H82" s="22">
        <v>30</v>
      </c>
    </row>
    <row r="83" spans="1:8" ht="12.75">
      <c r="A83" s="59" t="s">
        <v>36</v>
      </c>
      <c r="B83" s="59"/>
      <c r="C83" s="59"/>
      <c r="D83" s="59"/>
      <c r="E83" s="59"/>
      <c r="F83" s="59"/>
      <c r="G83" s="22"/>
      <c r="H83" s="22">
        <v>51</v>
      </c>
    </row>
    <row r="84" spans="1:8" ht="12.75">
      <c r="A84" s="59" t="s">
        <v>37</v>
      </c>
      <c r="B84" s="59"/>
      <c r="C84" s="59"/>
      <c r="D84" s="59"/>
      <c r="E84" s="59"/>
      <c r="F84" s="59"/>
      <c r="G84" s="22"/>
      <c r="H84" s="22">
        <v>272</v>
      </c>
    </row>
    <row r="85" spans="1:8" ht="12.75">
      <c r="A85" s="59" t="s">
        <v>38</v>
      </c>
      <c r="B85" s="59"/>
      <c r="C85" s="59"/>
      <c r="D85" s="59"/>
      <c r="E85" s="59"/>
      <c r="F85" s="59"/>
      <c r="G85" s="22"/>
      <c r="H85" s="22">
        <v>7</v>
      </c>
    </row>
    <row r="86" spans="1:8" ht="12.75">
      <c r="A86" s="59" t="s">
        <v>39</v>
      </c>
      <c r="B86" s="59"/>
      <c r="C86" s="59"/>
      <c r="D86" s="59"/>
      <c r="E86" s="59"/>
      <c r="F86" s="59"/>
      <c r="G86" s="22"/>
      <c r="H86" s="52">
        <v>40</v>
      </c>
    </row>
    <row r="87" spans="1:8" ht="12.75">
      <c r="A87" s="59" t="s">
        <v>40</v>
      </c>
      <c r="B87" s="59"/>
      <c r="C87" s="59"/>
      <c r="D87" s="59"/>
      <c r="E87" s="59"/>
      <c r="F87" s="59"/>
      <c r="G87" s="22"/>
      <c r="H87" s="22">
        <v>328</v>
      </c>
    </row>
    <row r="88" spans="1:8" ht="12.75">
      <c r="A88" s="59" t="s">
        <v>41</v>
      </c>
      <c r="B88" s="59"/>
      <c r="C88" s="59"/>
      <c r="D88" s="59"/>
      <c r="E88" s="59"/>
      <c r="F88" s="59"/>
      <c r="G88" s="22"/>
      <c r="H88" s="22">
        <v>60</v>
      </c>
    </row>
    <row r="89" spans="1:8" ht="12.75">
      <c r="A89" s="59" t="s">
        <v>158</v>
      </c>
      <c r="B89" s="59"/>
      <c r="C89" s="59"/>
      <c r="D89" s="59"/>
      <c r="E89" s="59"/>
      <c r="F89" s="59"/>
      <c r="G89" s="22"/>
      <c r="H89" s="22">
        <v>150</v>
      </c>
    </row>
    <row r="90" spans="1:8" ht="12.75">
      <c r="A90" s="53"/>
      <c r="B90" s="54"/>
      <c r="C90" s="54"/>
      <c r="D90" s="54"/>
      <c r="E90" s="54"/>
      <c r="F90" s="55"/>
      <c r="G90" s="22"/>
      <c r="H90" s="22"/>
    </row>
    <row r="91" spans="1:8" ht="12.75">
      <c r="A91" s="59"/>
      <c r="B91" s="59"/>
      <c r="C91" s="59"/>
      <c r="D91" s="59"/>
      <c r="E91" s="59"/>
      <c r="F91" s="59"/>
      <c r="G91" s="22"/>
      <c r="H91" s="22"/>
    </row>
    <row r="92" spans="1:8" ht="12.75">
      <c r="A92" s="59"/>
      <c r="B92" s="59"/>
      <c r="C92" s="59"/>
      <c r="D92" s="59"/>
      <c r="E92" s="59"/>
      <c r="F92" s="59"/>
      <c r="G92" s="22"/>
      <c r="H92" s="22"/>
    </row>
    <row r="93" spans="1:8" ht="12.75">
      <c r="A93" s="56"/>
      <c r="B93" s="57"/>
      <c r="C93" s="57"/>
      <c r="D93" s="57"/>
      <c r="E93" s="57"/>
      <c r="F93" s="58"/>
      <c r="G93" s="22"/>
      <c r="H93" s="22"/>
    </row>
    <row r="94" spans="1:8" ht="12.75">
      <c r="A94" s="53" t="s">
        <v>94</v>
      </c>
      <c r="B94" s="54"/>
      <c r="C94" s="54"/>
      <c r="D94" s="54"/>
      <c r="E94" s="54"/>
      <c r="F94" s="55"/>
      <c r="G94" s="22"/>
      <c r="H94" s="22">
        <v>1494</v>
      </c>
    </row>
    <row r="95" spans="1:8" ht="12.75">
      <c r="A95" s="59"/>
      <c r="B95" s="59"/>
      <c r="C95" s="59"/>
      <c r="D95" s="59"/>
      <c r="E95" s="59"/>
      <c r="F95" s="59"/>
      <c r="G95" s="22"/>
      <c r="H95" s="22"/>
    </row>
    <row r="96" spans="1:8" ht="12.75">
      <c r="A96" s="59"/>
      <c r="B96" s="59"/>
      <c r="C96" s="59"/>
      <c r="D96" s="59"/>
      <c r="E96" s="59"/>
      <c r="F96" s="59"/>
      <c r="G96" s="22"/>
      <c r="H96" s="22"/>
    </row>
    <row r="97" spans="1:8" ht="12.75">
      <c r="A97" s="59"/>
      <c r="B97" s="59"/>
      <c r="C97" s="59"/>
      <c r="D97" s="59"/>
      <c r="E97" s="59"/>
      <c r="F97" s="59"/>
      <c r="G97" s="22"/>
      <c r="H97" s="22"/>
    </row>
    <row r="98" spans="1:8" ht="12.75">
      <c r="A98" s="59"/>
      <c r="B98" s="59"/>
      <c r="C98" s="59"/>
      <c r="D98" s="59"/>
      <c r="E98" s="59"/>
      <c r="F98" s="59"/>
      <c r="G98" s="22"/>
      <c r="H98" s="22"/>
    </row>
    <row r="99" spans="1:8" ht="12.75">
      <c r="A99" s="60" t="s">
        <v>93</v>
      </c>
      <c r="B99" s="59"/>
      <c r="C99" s="59"/>
      <c r="D99" s="59"/>
      <c r="E99" s="59"/>
      <c r="F99" s="59"/>
      <c r="G99" s="22"/>
      <c r="H99" s="24">
        <f>SUM(H63:H98)</f>
        <v>7250</v>
      </c>
    </row>
    <row r="102" spans="1:3" ht="12.75">
      <c r="A102" t="s">
        <v>166</v>
      </c>
      <c r="C102" s="3">
        <v>40142</v>
      </c>
    </row>
    <row r="104" spans="1:3" ht="12.75">
      <c r="A104" t="s">
        <v>167</v>
      </c>
      <c r="C104" s="3">
        <v>40158</v>
      </c>
    </row>
  </sheetData>
  <mergeCells count="80">
    <mergeCell ref="A13:F13"/>
    <mergeCell ref="A12:F12"/>
    <mergeCell ref="A11:F11"/>
    <mergeCell ref="A6:F6"/>
    <mergeCell ref="A10:F10"/>
    <mergeCell ref="A9:F9"/>
    <mergeCell ref="A8:F8"/>
    <mergeCell ref="A7:F7"/>
    <mergeCell ref="A16:F16"/>
    <mergeCell ref="A17:F17"/>
    <mergeCell ref="A15:F15"/>
    <mergeCell ref="A14:F14"/>
    <mergeCell ref="A19:F19"/>
    <mergeCell ref="A20:F20"/>
    <mergeCell ref="A21:F21"/>
    <mergeCell ref="A22:F22"/>
    <mergeCell ref="A27:F27"/>
    <mergeCell ref="A28:F28"/>
    <mergeCell ref="A30:F30"/>
    <mergeCell ref="A23:F23"/>
    <mergeCell ref="A25:F25"/>
    <mergeCell ref="A26:F26"/>
    <mergeCell ref="A24:F24"/>
    <mergeCell ref="A29:F29"/>
    <mergeCell ref="A35:F35"/>
    <mergeCell ref="A36:F36"/>
    <mergeCell ref="A31:F31"/>
    <mergeCell ref="A33:F33"/>
    <mergeCell ref="A34:F34"/>
    <mergeCell ref="A32:F32"/>
    <mergeCell ref="A37:F37"/>
    <mergeCell ref="A38:F38"/>
    <mergeCell ref="A39:F39"/>
    <mergeCell ref="A40:F40"/>
    <mergeCell ref="A63:F63"/>
    <mergeCell ref="A41:F41"/>
    <mergeCell ref="A42:F42"/>
    <mergeCell ref="A43:F43"/>
    <mergeCell ref="A44:F44"/>
    <mergeCell ref="A45:F45"/>
    <mergeCell ref="A46:F46"/>
    <mergeCell ref="A47:F47"/>
    <mergeCell ref="A62:F62"/>
    <mergeCell ref="A64:F64"/>
    <mergeCell ref="A65:F65"/>
    <mergeCell ref="A66:F66"/>
    <mergeCell ref="A73:F73"/>
    <mergeCell ref="A70:F70"/>
    <mergeCell ref="A71:F71"/>
    <mergeCell ref="A72:F72"/>
    <mergeCell ref="A78:F78"/>
    <mergeCell ref="A67:F67"/>
    <mergeCell ref="A68:F68"/>
    <mergeCell ref="A69:F69"/>
    <mergeCell ref="A74:F74"/>
    <mergeCell ref="A83:F83"/>
    <mergeCell ref="A89:F89"/>
    <mergeCell ref="A75:F75"/>
    <mergeCell ref="A76:F76"/>
    <mergeCell ref="A84:F84"/>
    <mergeCell ref="A85:F85"/>
    <mergeCell ref="A77:F77"/>
    <mergeCell ref="A79:F79"/>
    <mergeCell ref="A80:F80"/>
    <mergeCell ref="A81:F81"/>
    <mergeCell ref="A99:F99"/>
    <mergeCell ref="A94:F94"/>
    <mergeCell ref="A96:F96"/>
    <mergeCell ref="A97:F97"/>
    <mergeCell ref="A95:F95"/>
    <mergeCell ref="A18:F18"/>
    <mergeCell ref="A93:F93"/>
    <mergeCell ref="A90:F90"/>
    <mergeCell ref="A98:F98"/>
    <mergeCell ref="A91:F91"/>
    <mergeCell ref="A92:F92"/>
    <mergeCell ref="A86:F86"/>
    <mergeCell ref="A87:F87"/>
    <mergeCell ref="A88:F88"/>
    <mergeCell ref="A82:F8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H10" sqref="H10"/>
    </sheetView>
  </sheetViews>
  <sheetFormatPr defaultColWidth="9.00390625" defaultRowHeight="12.75"/>
  <sheetData>
    <row r="1" spans="1:7" s="2" customFormat="1" ht="15.75">
      <c r="A1" s="19" t="s">
        <v>65</v>
      </c>
      <c r="B1" s="19"/>
      <c r="C1" s="19"/>
      <c r="D1" s="19"/>
      <c r="E1" s="19"/>
      <c r="F1" s="19" t="s">
        <v>151</v>
      </c>
      <c r="G1" s="19"/>
    </row>
    <row r="4" ht="15.75">
      <c r="A4" s="1" t="s">
        <v>0</v>
      </c>
    </row>
    <row r="6" spans="1:4" ht="15">
      <c r="A6" s="2" t="s">
        <v>66</v>
      </c>
      <c r="D6">
        <v>990</v>
      </c>
    </row>
    <row r="7" spans="1:4" ht="15">
      <c r="A7" s="2" t="s">
        <v>67</v>
      </c>
      <c r="B7" s="2"/>
      <c r="C7" s="2"/>
      <c r="D7" s="2">
        <v>75</v>
      </c>
    </row>
    <row r="8" spans="1:4" ht="15">
      <c r="A8" s="2" t="s">
        <v>68</v>
      </c>
      <c r="B8" s="2"/>
      <c r="C8" s="2"/>
      <c r="D8" s="2">
        <v>40</v>
      </c>
    </row>
    <row r="9" spans="1:4" ht="15">
      <c r="A9" s="2" t="s">
        <v>69</v>
      </c>
      <c r="B9" s="2"/>
      <c r="C9" s="2"/>
      <c r="D9" s="2">
        <v>150</v>
      </c>
    </row>
    <row r="10" spans="1:4" ht="15">
      <c r="A10" s="2" t="s">
        <v>14</v>
      </c>
      <c r="B10" s="2"/>
      <c r="C10" s="2"/>
      <c r="D10" s="2">
        <v>80</v>
      </c>
    </row>
    <row r="11" spans="1:4" ht="15">
      <c r="A11" s="2" t="s">
        <v>15</v>
      </c>
      <c r="B11" s="2"/>
      <c r="C11" s="2"/>
      <c r="D11" s="2">
        <v>10</v>
      </c>
    </row>
    <row r="12" spans="1:4" ht="15">
      <c r="A12" s="2" t="s">
        <v>144</v>
      </c>
      <c r="B12" s="2"/>
      <c r="C12" s="2"/>
      <c r="D12" s="2">
        <v>10</v>
      </c>
    </row>
    <row r="13" spans="1:4" ht="15">
      <c r="A13" s="2"/>
      <c r="B13" s="2"/>
      <c r="C13" s="2"/>
      <c r="D13" s="2"/>
    </row>
    <row r="14" spans="1:4" ht="15">
      <c r="A14" t="s">
        <v>61</v>
      </c>
      <c r="D14" s="2">
        <v>1355</v>
      </c>
    </row>
    <row r="15" ht="15">
      <c r="D15" s="2"/>
    </row>
    <row r="16" ht="15">
      <c r="D16" s="2"/>
    </row>
    <row r="19" spans="1:4" ht="15.75">
      <c r="A19" s="1" t="s">
        <v>2</v>
      </c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 t="s">
        <v>70</v>
      </c>
      <c r="B21" s="2"/>
      <c r="C21" s="2"/>
      <c r="D21" s="2">
        <v>100</v>
      </c>
    </row>
    <row r="22" spans="1:4" ht="15">
      <c r="A22" s="2" t="s">
        <v>71</v>
      </c>
      <c r="B22" s="2"/>
      <c r="C22" s="2"/>
      <c r="D22" s="2">
        <v>420</v>
      </c>
    </row>
    <row r="23" spans="1:4" ht="15">
      <c r="A23" s="2" t="s">
        <v>34</v>
      </c>
      <c r="B23" s="2"/>
      <c r="C23" s="2"/>
      <c r="D23" s="2">
        <v>400</v>
      </c>
    </row>
    <row r="24" spans="1:4" ht="15">
      <c r="A24" s="2" t="s">
        <v>74</v>
      </c>
      <c r="B24" s="2"/>
      <c r="C24" s="2"/>
      <c r="D24" s="2">
        <v>50</v>
      </c>
    </row>
    <row r="25" spans="1:4" ht="15">
      <c r="A25" s="2" t="s">
        <v>145</v>
      </c>
      <c r="B25" s="2"/>
      <c r="C25" s="2"/>
      <c r="D25" s="2">
        <v>150</v>
      </c>
    </row>
    <row r="26" spans="1:4" ht="15">
      <c r="A26" s="2" t="s">
        <v>73</v>
      </c>
      <c r="B26" s="2"/>
      <c r="C26" s="2"/>
      <c r="D26" s="2">
        <v>60</v>
      </c>
    </row>
    <row r="27" spans="1:4" ht="15">
      <c r="A27" s="2" t="s">
        <v>75</v>
      </c>
      <c r="B27" s="2"/>
      <c r="C27" s="2"/>
      <c r="D27" s="2">
        <v>50</v>
      </c>
    </row>
    <row r="28" spans="1:4" ht="15">
      <c r="A28" s="2" t="s">
        <v>146</v>
      </c>
      <c r="B28" s="2"/>
      <c r="C28" s="2"/>
      <c r="D28" s="2">
        <v>70</v>
      </c>
    </row>
    <row r="29" spans="1:4" ht="15">
      <c r="A29" s="2" t="s">
        <v>72</v>
      </c>
      <c r="B29" s="2"/>
      <c r="C29" s="2"/>
      <c r="D29" s="2">
        <v>10</v>
      </c>
    </row>
    <row r="30" spans="1:4" ht="15">
      <c r="A30" s="2" t="s">
        <v>147</v>
      </c>
      <c r="B30" s="2"/>
      <c r="C30" s="2"/>
      <c r="D30" s="2">
        <v>45</v>
      </c>
    </row>
    <row r="31" spans="1:4" ht="15">
      <c r="A31" s="2"/>
      <c r="B31" s="2"/>
      <c r="C31" s="2"/>
      <c r="D31" s="2"/>
    </row>
    <row r="32" spans="1:4" ht="15">
      <c r="A32" s="2" t="s">
        <v>61</v>
      </c>
      <c r="B32" s="2"/>
      <c r="C32" s="2"/>
      <c r="D32" s="2">
        <f>SUM(D21:D31)</f>
        <v>1355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O17" sqref="O17"/>
    </sheetView>
  </sheetViews>
  <sheetFormatPr defaultColWidth="9.00390625" defaultRowHeight="12.75"/>
  <cols>
    <col min="5" max="5" width="3.875" style="0" customWidth="1"/>
    <col min="6" max="6" width="0.875" style="0" hidden="1" customWidth="1"/>
    <col min="7" max="7" width="3.625" style="0" customWidth="1"/>
    <col min="8" max="8" width="6.00390625" style="0" customWidth="1"/>
    <col min="9" max="9" width="6.125" style="0" customWidth="1"/>
    <col min="10" max="10" width="12.125" style="0" customWidth="1"/>
    <col min="11" max="11" width="6.25390625" style="0" customWidth="1"/>
  </cols>
  <sheetData>
    <row r="1" spans="1:8" ht="15.75">
      <c r="A1" s="1" t="s">
        <v>3</v>
      </c>
      <c r="B1" s="1"/>
      <c r="C1" s="1"/>
      <c r="D1" s="1">
        <v>2006</v>
      </c>
      <c r="E1" s="1"/>
      <c r="F1" s="1"/>
      <c r="G1" s="1" t="s">
        <v>42</v>
      </c>
      <c r="H1" s="1" t="s">
        <v>102</v>
      </c>
    </row>
    <row r="2" spans="1:7" ht="15.75">
      <c r="A2" s="1"/>
      <c r="B2" s="1"/>
      <c r="C2" s="1"/>
      <c r="D2" s="1"/>
      <c r="E2" s="1"/>
      <c r="F2" s="1"/>
      <c r="G2" s="1"/>
    </row>
    <row r="3" spans="1:11" ht="15.75">
      <c r="A3" s="1"/>
      <c r="B3" s="1"/>
      <c r="C3" s="1"/>
      <c r="D3" s="1"/>
      <c r="E3" s="1"/>
      <c r="F3" s="4" t="s">
        <v>22</v>
      </c>
      <c r="G3" s="11"/>
      <c r="K3" s="12" t="s">
        <v>23</v>
      </c>
    </row>
    <row r="4" spans="1:10" ht="15">
      <c r="A4" s="2" t="s">
        <v>0</v>
      </c>
      <c r="F4" t="s">
        <v>24</v>
      </c>
      <c r="G4" s="6"/>
      <c r="H4" t="s">
        <v>22</v>
      </c>
      <c r="J4" s="12" t="s">
        <v>95</v>
      </c>
    </row>
    <row r="5" spans="1:10" ht="15">
      <c r="A5" s="2"/>
      <c r="G5" s="6"/>
      <c r="J5" s="12" t="s">
        <v>103</v>
      </c>
    </row>
    <row r="6" ht="12.75">
      <c r="G6" s="6"/>
    </row>
    <row r="7" spans="1:11" ht="12.75">
      <c r="A7" s="59" t="s">
        <v>4</v>
      </c>
      <c r="B7" s="59"/>
      <c r="C7" s="59"/>
      <c r="D7" s="59"/>
      <c r="E7" s="59"/>
      <c r="F7" s="59"/>
      <c r="G7" s="22"/>
      <c r="H7" s="25">
        <v>1050</v>
      </c>
      <c r="I7" s="22"/>
      <c r="J7" s="31">
        <v>275676</v>
      </c>
      <c r="K7" s="31">
        <v>26.25</v>
      </c>
    </row>
    <row r="8" spans="1:11" ht="12.75">
      <c r="A8" s="59" t="s">
        <v>5</v>
      </c>
      <c r="B8" s="59"/>
      <c r="C8" s="59"/>
      <c r="D8" s="59"/>
      <c r="E8" s="59"/>
      <c r="F8" s="59"/>
      <c r="G8" s="22"/>
      <c r="H8" s="25">
        <v>800</v>
      </c>
      <c r="I8" s="22"/>
      <c r="J8" s="31">
        <v>123155</v>
      </c>
      <c r="K8" s="31">
        <v>15.39</v>
      </c>
    </row>
    <row r="9" spans="1:11" ht="12.75">
      <c r="A9" s="59" t="s">
        <v>7</v>
      </c>
      <c r="B9" s="59"/>
      <c r="C9" s="59"/>
      <c r="D9" s="59"/>
      <c r="E9" s="59"/>
      <c r="F9" s="59"/>
      <c r="G9" s="22"/>
      <c r="H9" s="25">
        <v>60</v>
      </c>
      <c r="I9" s="22"/>
      <c r="J9" s="31">
        <v>15614</v>
      </c>
      <c r="K9" s="31">
        <v>26.02</v>
      </c>
    </row>
    <row r="10" spans="1:11" ht="12.75">
      <c r="A10" s="59" t="s">
        <v>6</v>
      </c>
      <c r="B10" s="59"/>
      <c r="C10" s="59"/>
      <c r="D10" s="59"/>
      <c r="E10" s="59"/>
      <c r="F10" s="59"/>
      <c r="G10" s="22"/>
      <c r="H10" s="25">
        <v>1200</v>
      </c>
      <c r="I10" s="22"/>
      <c r="J10" s="31">
        <v>257131</v>
      </c>
      <c r="K10" s="31">
        <v>21.43</v>
      </c>
    </row>
    <row r="11" spans="1:11" ht="12.75">
      <c r="A11" s="59" t="s">
        <v>9</v>
      </c>
      <c r="B11" s="59"/>
      <c r="C11" s="59"/>
      <c r="D11" s="59"/>
      <c r="E11" s="59"/>
      <c r="F11" s="59"/>
      <c r="G11" s="22"/>
      <c r="H11" s="25">
        <v>1900</v>
      </c>
      <c r="I11" s="22"/>
      <c r="J11" s="31">
        <v>551679</v>
      </c>
      <c r="K11" s="31">
        <v>29.04</v>
      </c>
    </row>
    <row r="12" spans="1:11" ht="12.75">
      <c r="A12" s="59" t="s">
        <v>10</v>
      </c>
      <c r="B12" s="59"/>
      <c r="C12" s="59"/>
      <c r="D12" s="59"/>
      <c r="E12" s="59"/>
      <c r="F12" s="59"/>
      <c r="G12" s="22"/>
      <c r="H12" s="25">
        <v>400</v>
      </c>
      <c r="I12" s="22"/>
      <c r="J12" s="31">
        <v>8278</v>
      </c>
      <c r="K12" s="31">
        <v>2.7</v>
      </c>
    </row>
    <row r="13" spans="1:11" ht="12.75">
      <c r="A13" s="59" t="s">
        <v>104</v>
      </c>
      <c r="B13" s="59"/>
      <c r="C13" s="59"/>
      <c r="D13" s="59"/>
      <c r="E13" s="59"/>
      <c r="F13" s="29"/>
      <c r="G13" s="22"/>
      <c r="H13" s="25">
        <v>0</v>
      </c>
      <c r="I13" s="22"/>
      <c r="J13" s="31">
        <v>13264</v>
      </c>
      <c r="K13" s="33" t="s">
        <v>25</v>
      </c>
    </row>
    <row r="14" spans="1:11" ht="12.75">
      <c r="A14" s="59" t="s">
        <v>105</v>
      </c>
      <c r="B14" s="59"/>
      <c r="C14" s="59"/>
      <c r="D14" s="59"/>
      <c r="E14" s="59"/>
      <c r="F14" s="59"/>
      <c r="G14" s="22"/>
      <c r="H14" s="25">
        <v>260</v>
      </c>
      <c r="I14" s="22"/>
      <c r="J14" s="31">
        <v>232708</v>
      </c>
      <c r="K14" s="31">
        <v>89.5</v>
      </c>
    </row>
    <row r="15" spans="1:11" ht="12.75">
      <c r="A15" s="59" t="s">
        <v>12</v>
      </c>
      <c r="B15" s="59"/>
      <c r="C15" s="59"/>
      <c r="D15" s="59"/>
      <c r="E15" s="59"/>
      <c r="F15" s="59"/>
      <c r="G15" s="22"/>
      <c r="H15" s="25">
        <v>13</v>
      </c>
      <c r="I15" s="22"/>
      <c r="J15" s="31">
        <v>11958</v>
      </c>
      <c r="K15" s="31">
        <v>91.98</v>
      </c>
    </row>
    <row r="16" spans="1:11" ht="12.75">
      <c r="A16" s="59" t="s">
        <v>80</v>
      </c>
      <c r="B16" s="59"/>
      <c r="C16" s="59"/>
      <c r="D16" s="59"/>
      <c r="E16" s="59"/>
      <c r="F16" s="59"/>
      <c r="G16" s="22"/>
      <c r="H16" s="25">
        <v>6</v>
      </c>
      <c r="I16" s="22"/>
      <c r="J16" s="31">
        <v>200</v>
      </c>
      <c r="K16" s="31">
        <v>3.33</v>
      </c>
    </row>
    <row r="17" spans="1:11" ht="12.75">
      <c r="A17" s="59" t="s">
        <v>13</v>
      </c>
      <c r="B17" s="59"/>
      <c r="C17" s="59"/>
      <c r="D17" s="59"/>
      <c r="E17" s="59"/>
      <c r="F17" s="59"/>
      <c r="G17" s="22"/>
      <c r="H17" s="25">
        <v>2</v>
      </c>
      <c r="I17" s="22"/>
      <c r="J17" s="31">
        <v>1865</v>
      </c>
      <c r="K17" s="31">
        <v>93.25</v>
      </c>
    </row>
    <row r="18" spans="1:11" ht="12.75">
      <c r="A18" s="59" t="s">
        <v>11</v>
      </c>
      <c r="B18" s="59"/>
      <c r="C18" s="59"/>
      <c r="D18" s="59"/>
      <c r="E18" s="59"/>
      <c r="F18" s="22"/>
      <c r="G18" s="22"/>
      <c r="H18" s="25">
        <v>40</v>
      </c>
      <c r="I18" s="22"/>
      <c r="J18" s="31">
        <v>5370</v>
      </c>
      <c r="K18" s="32">
        <v>13.43</v>
      </c>
    </row>
    <row r="19" spans="1:11" ht="12.75">
      <c r="A19" s="59" t="s">
        <v>110</v>
      </c>
      <c r="B19" s="59"/>
      <c r="C19" s="59"/>
      <c r="D19" s="59"/>
      <c r="E19" s="59"/>
      <c r="F19" s="59"/>
      <c r="G19" s="22"/>
      <c r="H19" s="25">
        <v>341</v>
      </c>
      <c r="I19" s="22"/>
      <c r="J19" s="31">
        <v>85230</v>
      </c>
      <c r="K19" s="32">
        <v>24.99</v>
      </c>
    </row>
    <row r="20" spans="1:11" ht="12.75">
      <c r="A20" s="59" t="s">
        <v>106</v>
      </c>
      <c r="B20" s="59"/>
      <c r="C20" s="59"/>
      <c r="D20" s="59"/>
      <c r="E20" s="59"/>
      <c r="F20" s="22"/>
      <c r="G20" s="22"/>
      <c r="H20" s="25">
        <v>40</v>
      </c>
      <c r="I20" s="22"/>
      <c r="J20" s="31">
        <v>0</v>
      </c>
      <c r="K20" s="32">
        <v>0</v>
      </c>
    </row>
    <row r="21" spans="1:11" ht="12.75">
      <c r="A21" s="59" t="s">
        <v>96</v>
      </c>
      <c r="B21" s="59"/>
      <c r="C21" s="59"/>
      <c r="D21" s="59"/>
      <c r="E21" s="59"/>
      <c r="F21" s="59"/>
      <c r="G21" s="22"/>
      <c r="H21" s="25">
        <v>12</v>
      </c>
      <c r="I21" s="22"/>
      <c r="J21" s="31">
        <v>12000</v>
      </c>
      <c r="K21" s="31">
        <v>100</v>
      </c>
    </row>
    <row r="22" spans="1:11" ht="12.75">
      <c r="A22" s="59" t="s">
        <v>107</v>
      </c>
      <c r="B22" s="59"/>
      <c r="C22" s="59"/>
      <c r="D22" s="59"/>
      <c r="E22" s="59"/>
      <c r="F22" s="29"/>
      <c r="G22" s="22"/>
      <c r="H22" s="25">
        <v>0</v>
      </c>
      <c r="I22" s="22"/>
      <c r="J22" s="31">
        <v>2122.5</v>
      </c>
      <c r="K22" s="33" t="s">
        <v>25</v>
      </c>
    </row>
    <row r="23" spans="1:11" ht="12.75">
      <c r="A23" s="59" t="s">
        <v>81</v>
      </c>
      <c r="B23" s="59"/>
      <c r="C23" s="59"/>
      <c r="D23" s="59"/>
      <c r="E23" s="59"/>
      <c r="F23" s="59"/>
      <c r="G23" s="22"/>
      <c r="H23" s="25">
        <v>18</v>
      </c>
      <c r="I23" s="22"/>
      <c r="J23" s="31">
        <v>6489</v>
      </c>
      <c r="K23" s="32">
        <v>36.05</v>
      </c>
    </row>
    <row r="24" spans="1:11" ht="12.75">
      <c r="A24" s="59" t="s">
        <v>14</v>
      </c>
      <c r="B24" s="59"/>
      <c r="C24" s="59"/>
      <c r="D24" s="59"/>
      <c r="E24" s="59"/>
      <c r="F24" s="59"/>
      <c r="G24" s="22"/>
      <c r="H24" s="25">
        <v>220</v>
      </c>
      <c r="I24" s="22"/>
      <c r="J24" s="31">
        <v>107496</v>
      </c>
      <c r="K24" s="31">
        <v>48.86</v>
      </c>
    </row>
    <row r="25" spans="1:11" ht="12.75">
      <c r="A25" s="59" t="s">
        <v>53</v>
      </c>
      <c r="B25" s="59"/>
      <c r="C25" s="59"/>
      <c r="D25" s="59"/>
      <c r="E25" s="59"/>
      <c r="F25" s="59"/>
      <c r="G25" s="22"/>
      <c r="H25" s="25">
        <v>15</v>
      </c>
      <c r="I25" s="22"/>
      <c r="J25" s="31">
        <v>2040</v>
      </c>
      <c r="K25" s="31">
        <v>13.6</v>
      </c>
    </row>
    <row r="26" spans="1:11" ht="12.75">
      <c r="A26" s="59" t="s">
        <v>108</v>
      </c>
      <c r="B26" s="59"/>
      <c r="C26" s="59"/>
      <c r="D26" s="59"/>
      <c r="E26" s="59"/>
      <c r="F26" s="59"/>
      <c r="G26" s="22"/>
      <c r="H26" s="25">
        <v>2</v>
      </c>
      <c r="I26" s="22"/>
      <c r="J26" s="31">
        <v>940</v>
      </c>
      <c r="K26" s="31">
        <v>47</v>
      </c>
    </row>
    <row r="27" spans="1:11" ht="12.75">
      <c r="A27" s="59" t="s">
        <v>52</v>
      </c>
      <c r="B27" s="59"/>
      <c r="C27" s="59"/>
      <c r="D27" s="59"/>
      <c r="E27" s="59"/>
      <c r="F27" s="59"/>
      <c r="G27" s="22"/>
      <c r="H27" s="25">
        <v>18</v>
      </c>
      <c r="I27" s="22"/>
      <c r="J27" s="31">
        <v>15800</v>
      </c>
      <c r="K27" s="31">
        <v>87.78</v>
      </c>
    </row>
    <row r="28" spans="1:11" ht="12.75">
      <c r="A28" s="59" t="s">
        <v>1</v>
      </c>
      <c r="B28" s="59"/>
      <c r="C28" s="59"/>
      <c r="D28" s="59"/>
      <c r="E28" s="59"/>
      <c r="F28" s="29"/>
      <c r="G28" s="22"/>
      <c r="H28" s="25">
        <v>110</v>
      </c>
      <c r="I28" s="22"/>
      <c r="J28" s="31">
        <v>550</v>
      </c>
      <c r="K28" s="31">
        <v>0.5</v>
      </c>
    </row>
    <row r="29" spans="1:11" ht="12.75">
      <c r="A29" s="59" t="s">
        <v>15</v>
      </c>
      <c r="B29" s="59"/>
      <c r="C29" s="59"/>
      <c r="D29" s="59"/>
      <c r="E29" s="59"/>
      <c r="F29" s="59"/>
      <c r="G29" s="22"/>
      <c r="H29" s="25">
        <v>42</v>
      </c>
      <c r="I29" s="22"/>
      <c r="J29" s="31">
        <v>9790</v>
      </c>
      <c r="K29" s="31">
        <v>23.21</v>
      </c>
    </row>
    <row r="30" spans="1:11" ht="12.75">
      <c r="A30" s="59" t="s">
        <v>16</v>
      </c>
      <c r="B30" s="59"/>
      <c r="C30" s="59"/>
      <c r="D30" s="59"/>
      <c r="E30" s="59"/>
      <c r="F30" s="59"/>
      <c r="G30" s="22"/>
      <c r="H30" s="25">
        <v>4</v>
      </c>
      <c r="I30" s="22"/>
      <c r="J30" s="31">
        <v>0</v>
      </c>
      <c r="K30" s="31">
        <v>0</v>
      </c>
    </row>
    <row r="31" spans="1:11" ht="12.75">
      <c r="A31" s="61" t="s">
        <v>63</v>
      </c>
      <c r="B31" s="61"/>
      <c r="C31" s="61"/>
      <c r="D31" s="61"/>
      <c r="E31" s="61"/>
      <c r="F31" s="61"/>
      <c r="G31" s="22"/>
      <c r="H31" s="25">
        <v>15</v>
      </c>
      <c r="I31" s="22"/>
      <c r="J31" s="31">
        <v>3750</v>
      </c>
      <c r="K31" s="31">
        <v>25</v>
      </c>
    </row>
    <row r="32" spans="1:11" ht="12.75">
      <c r="A32" s="59" t="s">
        <v>20</v>
      </c>
      <c r="B32" s="59"/>
      <c r="C32" s="59"/>
      <c r="D32" s="59"/>
      <c r="E32" s="59"/>
      <c r="F32" s="59"/>
      <c r="G32" s="22"/>
      <c r="H32" s="25">
        <v>13</v>
      </c>
      <c r="I32" s="22"/>
      <c r="J32" s="31">
        <v>1947</v>
      </c>
      <c r="K32" s="31">
        <v>14.98</v>
      </c>
    </row>
    <row r="33" spans="1:11" ht="12.75">
      <c r="A33" s="59" t="s">
        <v>18</v>
      </c>
      <c r="B33" s="59"/>
      <c r="C33" s="59"/>
      <c r="D33" s="59"/>
      <c r="E33" s="59"/>
      <c r="F33" s="59"/>
      <c r="G33" s="22"/>
      <c r="H33" s="25">
        <v>50</v>
      </c>
      <c r="I33" s="22"/>
      <c r="J33" s="31">
        <v>0</v>
      </c>
      <c r="K33" s="31">
        <v>0</v>
      </c>
    </row>
    <row r="34" spans="1:11" ht="12.75">
      <c r="A34" s="59" t="s">
        <v>54</v>
      </c>
      <c r="B34" s="59"/>
      <c r="C34" s="59"/>
      <c r="D34" s="59"/>
      <c r="E34" s="59"/>
      <c r="F34" s="59"/>
      <c r="G34" s="22"/>
      <c r="H34" s="25">
        <v>15</v>
      </c>
      <c r="I34" s="22"/>
      <c r="J34" s="31">
        <v>3959.1</v>
      </c>
      <c r="K34" s="31">
        <v>26.39</v>
      </c>
    </row>
    <row r="35" spans="1:11" ht="12.75">
      <c r="A35" s="59" t="s">
        <v>84</v>
      </c>
      <c r="B35" s="59"/>
      <c r="C35" s="59"/>
      <c r="D35" s="59"/>
      <c r="E35" s="59"/>
      <c r="F35" s="59"/>
      <c r="G35" s="22"/>
      <c r="H35" s="25">
        <v>90</v>
      </c>
      <c r="I35" s="22"/>
      <c r="J35" s="31">
        <v>27771.5</v>
      </c>
      <c r="K35" s="31">
        <v>30.86</v>
      </c>
    </row>
    <row r="36" spans="1:11" ht="12.75">
      <c r="A36" s="59" t="s">
        <v>90</v>
      </c>
      <c r="B36" s="59"/>
      <c r="C36" s="59"/>
      <c r="D36" s="59"/>
      <c r="E36" s="59"/>
      <c r="F36" s="59"/>
      <c r="G36" s="22"/>
      <c r="H36" s="25">
        <v>60</v>
      </c>
      <c r="I36" s="22"/>
      <c r="J36" s="31">
        <v>19407.25</v>
      </c>
      <c r="K36" s="31">
        <v>32.35</v>
      </c>
    </row>
    <row r="37" spans="1:11" ht="12.75">
      <c r="A37" s="59" t="s">
        <v>97</v>
      </c>
      <c r="B37" s="59"/>
      <c r="C37" s="59"/>
      <c r="D37" s="59"/>
      <c r="E37" s="59"/>
      <c r="F37" s="59"/>
      <c r="G37" s="22"/>
      <c r="H37" s="25">
        <v>10</v>
      </c>
      <c r="I37" s="22"/>
      <c r="J37" s="31">
        <v>2550</v>
      </c>
      <c r="K37" s="31">
        <v>25.5</v>
      </c>
    </row>
    <row r="38" spans="1:11" ht="12.75">
      <c r="A38" s="59" t="s">
        <v>109</v>
      </c>
      <c r="B38" s="59"/>
      <c r="C38" s="59"/>
      <c r="D38" s="59"/>
      <c r="E38" s="59"/>
      <c r="F38" s="29"/>
      <c r="G38" s="22"/>
      <c r="H38" s="25">
        <v>36</v>
      </c>
      <c r="I38" s="22"/>
      <c r="J38" s="31">
        <v>38368.5</v>
      </c>
      <c r="K38" s="31">
        <v>106.58</v>
      </c>
    </row>
    <row r="39" spans="1:11" ht="12.75">
      <c r="A39" s="59" t="s">
        <v>98</v>
      </c>
      <c r="B39" s="59"/>
      <c r="C39" s="59"/>
      <c r="D39" s="59"/>
      <c r="E39" s="59"/>
      <c r="F39" s="59"/>
      <c r="G39" s="22"/>
      <c r="H39" s="25">
        <v>10</v>
      </c>
      <c r="I39" s="22"/>
      <c r="J39" s="31">
        <v>990</v>
      </c>
      <c r="K39" s="31">
        <v>9.9</v>
      </c>
    </row>
    <row r="40" spans="1:11" ht="12.75">
      <c r="A40" s="59" t="s">
        <v>64</v>
      </c>
      <c r="B40" s="59"/>
      <c r="C40" s="59"/>
      <c r="D40" s="59"/>
      <c r="E40" s="59"/>
      <c r="F40" s="59"/>
      <c r="G40" s="22"/>
      <c r="H40" s="25">
        <v>40</v>
      </c>
      <c r="I40" s="22"/>
      <c r="J40" s="31">
        <v>0</v>
      </c>
      <c r="K40" s="31">
        <v>0</v>
      </c>
    </row>
    <row r="41" spans="1:11" ht="12.75">
      <c r="A41" s="59" t="s">
        <v>19</v>
      </c>
      <c r="B41" s="59"/>
      <c r="C41" s="59"/>
      <c r="D41" s="59"/>
      <c r="E41" s="59"/>
      <c r="F41" s="22"/>
      <c r="G41" s="22"/>
      <c r="H41" s="25">
        <v>10</v>
      </c>
      <c r="I41" s="22"/>
      <c r="J41" s="31">
        <v>5304.53</v>
      </c>
      <c r="K41" s="31">
        <v>53.05</v>
      </c>
    </row>
    <row r="42" spans="1:11" ht="12.75">
      <c r="A42" s="59"/>
      <c r="B42" s="59"/>
      <c r="C42" s="59"/>
      <c r="D42" s="59"/>
      <c r="E42" s="59"/>
      <c r="F42" s="59"/>
      <c r="G42" s="22"/>
      <c r="H42" s="25"/>
      <c r="I42" s="22"/>
      <c r="J42" s="31"/>
      <c r="K42" s="31"/>
    </row>
    <row r="43" spans="1:11" ht="12.75">
      <c r="A43" s="59"/>
      <c r="B43" s="59"/>
      <c r="C43" s="59"/>
      <c r="D43" s="59"/>
      <c r="E43" s="59"/>
      <c r="F43" s="59"/>
      <c r="G43" s="22"/>
      <c r="H43" s="25"/>
      <c r="I43" s="22"/>
      <c r="J43" s="31"/>
      <c r="K43" s="31"/>
    </row>
    <row r="44" spans="1:11" ht="12.75">
      <c r="A44" s="61"/>
      <c r="B44" s="61"/>
      <c r="C44" s="61"/>
      <c r="D44" s="61"/>
      <c r="E44" s="61"/>
      <c r="F44" s="61"/>
      <c r="G44" s="22"/>
      <c r="H44" s="25"/>
      <c r="I44" s="22"/>
      <c r="J44" s="31"/>
      <c r="K44" s="33"/>
    </row>
    <row r="45" spans="1:11" ht="12.75">
      <c r="A45" s="59"/>
      <c r="B45" s="59"/>
      <c r="C45" s="59"/>
      <c r="D45" s="59"/>
      <c r="E45" s="59"/>
      <c r="F45" s="59"/>
      <c r="G45" s="22"/>
      <c r="H45" s="25"/>
      <c r="I45" s="22"/>
      <c r="J45" s="31"/>
      <c r="K45" s="31"/>
    </row>
    <row r="46" spans="1:11" ht="12.75">
      <c r="A46" s="60" t="s">
        <v>26</v>
      </c>
      <c r="B46" s="60"/>
      <c r="C46" s="60"/>
      <c r="D46" s="60"/>
      <c r="E46" s="60"/>
      <c r="F46" s="60"/>
      <c r="G46" s="22"/>
      <c r="H46" s="27">
        <f>SUM(H7:H45)</f>
        <v>6902</v>
      </c>
      <c r="I46" s="22"/>
      <c r="J46" s="44">
        <f>SUM(J7:J45)</f>
        <v>1843403.3800000001</v>
      </c>
      <c r="K46" s="31">
        <v>26.7</v>
      </c>
    </row>
    <row r="47" ht="12.75">
      <c r="H47" s="34"/>
    </row>
    <row r="48" ht="12.75">
      <c r="H48" s="34"/>
    </row>
    <row r="49" spans="1:11" ht="12.75">
      <c r="A49" s="4"/>
      <c r="B49" s="4"/>
      <c r="C49" s="4"/>
      <c r="D49" s="4"/>
      <c r="E49" s="4"/>
      <c r="H49" s="34"/>
      <c r="K49" s="7"/>
    </row>
    <row r="50" spans="1:11" ht="12.75">
      <c r="A50" s="4"/>
      <c r="B50" s="4"/>
      <c r="C50" s="4"/>
      <c r="D50" s="4"/>
      <c r="E50" s="4"/>
      <c r="H50" s="34"/>
      <c r="K50" s="7"/>
    </row>
    <row r="51" spans="1:11" ht="12.75">
      <c r="A51" s="4"/>
      <c r="B51" s="4"/>
      <c r="C51" s="4"/>
      <c r="D51" s="4"/>
      <c r="E51" s="4"/>
      <c r="H51" s="34"/>
      <c r="K51" s="6"/>
    </row>
    <row r="52" spans="1:11" ht="12.75">
      <c r="A52" s="4"/>
      <c r="B52" s="4"/>
      <c r="C52" s="4"/>
      <c r="D52" s="4"/>
      <c r="E52" s="4"/>
      <c r="H52" s="34"/>
      <c r="K52" s="6"/>
    </row>
    <row r="53" spans="1:11" ht="12.75">
      <c r="A53" s="4"/>
      <c r="B53" s="4"/>
      <c r="C53" s="4"/>
      <c r="D53" s="4"/>
      <c r="E53" s="4"/>
      <c r="H53" s="34"/>
      <c r="K53" s="7"/>
    </row>
    <row r="54" spans="8:11" ht="12.75">
      <c r="H54" s="34"/>
      <c r="K54" s="7"/>
    </row>
    <row r="55" ht="12.75">
      <c r="H55" s="34"/>
    </row>
    <row r="56" ht="12.75">
      <c r="H56" s="34"/>
    </row>
    <row r="57" spans="1:8" ht="15.75">
      <c r="A57" s="1" t="s">
        <v>3</v>
      </c>
      <c r="B57" s="1"/>
      <c r="C57" s="1"/>
      <c r="D57" s="1"/>
      <c r="E57" s="1"/>
      <c r="F57" s="1">
        <v>2005</v>
      </c>
      <c r="H57" s="34"/>
    </row>
    <row r="58" ht="12.75">
      <c r="H58" s="34"/>
    </row>
    <row r="59" ht="12.75">
      <c r="H59" s="34"/>
    </row>
    <row r="60" ht="12.75">
      <c r="H60" s="34"/>
    </row>
    <row r="61" spans="1:11" ht="15">
      <c r="A61" s="2" t="s">
        <v>2</v>
      </c>
      <c r="F61" s="23"/>
      <c r="G61" s="23"/>
      <c r="H61" s="35"/>
      <c r="I61" s="12"/>
      <c r="J61" s="12" t="s">
        <v>95</v>
      </c>
      <c r="K61" s="12" t="s">
        <v>23</v>
      </c>
    </row>
    <row r="62" spans="1:11" ht="15">
      <c r="A62" s="2"/>
      <c r="F62" s="23"/>
      <c r="G62" s="23"/>
      <c r="H62" s="35"/>
      <c r="I62" s="12"/>
      <c r="J62" s="12" t="s">
        <v>103</v>
      </c>
      <c r="K62" s="12"/>
    </row>
    <row r="63" spans="1:11" ht="15">
      <c r="A63" s="2"/>
      <c r="F63" s="23"/>
      <c r="G63" s="23"/>
      <c r="H63" s="35"/>
      <c r="I63" s="12"/>
      <c r="J63" s="12"/>
      <c r="K63" s="12"/>
    </row>
    <row r="64" spans="6:8" ht="12.75">
      <c r="F64" s="23"/>
      <c r="G64" s="23"/>
      <c r="H64" s="36"/>
    </row>
    <row r="65" spans="1:11" ht="12.75">
      <c r="A65" s="59" t="s">
        <v>29</v>
      </c>
      <c r="B65" s="59"/>
      <c r="C65" s="59"/>
      <c r="D65" s="59"/>
      <c r="E65" s="59"/>
      <c r="F65" s="59"/>
      <c r="G65" s="22"/>
      <c r="H65" s="25">
        <v>30</v>
      </c>
      <c r="I65" s="22"/>
      <c r="J65" s="31">
        <v>4939</v>
      </c>
      <c r="K65" s="31">
        <v>16.46</v>
      </c>
    </row>
    <row r="66" spans="1:11" ht="12.75">
      <c r="A66" s="59" t="s">
        <v>85</v>
      </c>
      <c r="B66" s="59"/>
      <c r="C66" s="59"/>
      <c r="D66" s="59"/>
      <c r="E66" s="59"/>
      <c r="F66" s="59"/>
      <c r="G66" s="22"/>
      <c r="H66" s="25">
        <v>36</v>
      </c>
      <c r="I66" s="22"/>
      <c r="J66" s="31">
        <v>18627.4</v>
      </c>
      <c r="K66" s="31">
        <v>51.74</v>
      </c>
    </row>
    <row r="67" spans="1:11" ht="12.75">
      <c r="A67" s="59" t="s">
        <v>86</v>
      </c>
      <c r="B67" s="59"/>
      <c r="C67" s="59"/>
      <c r="D67" s="59"/>
      <c r="E67" s="59"/>
      <c r="F67" s="59"/>
      <c r="G67" s="22"/>
      <c r="H67" s="25">
        <v>100</v>
      </c>
      <c r="I67" s="22"/>
      <c r="J67" s="31">
        <v>0</v>
      </c>
      <c r="K67" s="31">
        <v>0</v>
      </c>
    </row>
    <row r="68" spans="1:11" ht="12.75">
      <c r="A68" s="59" t="s">
        <v>30</v>
      </c>
      <c r="B68" s="59"/>
      <c r="C68" s="59"/>
      <c r="D68" s="59"/>
      <c r="E68" s="59"/>
      <c r="F68" s="59"/>
      <c r="G68" s="22"/>
      <c r="H68" s="25">
        <v>85</v>
      </c>
      <c r="I68" s="22"/>
      <c r="J68" s="31">
        <v>21250</v>
      </c>
      <c r="K68" s="31">
        <v>25</v>
      </c>
    </row>
    <row r="69" spans="1:11" ht="12.75">
      <c r="A69" s="53" t="s">
        <v>88</v>
      </c>
      <c r="B69" s="54"/>
      <c r="C69" s="54"/>
      <c r="D69" s="54"/>
      <c r="E69" s="54"/>
      <c r="F69" s="55"/>
      <c r="G69" s="22"/>
      <c r="H69" s="25">
        <v>42</v>
      </c>
      <c r="I69" s="22"/>
      <c r="J69" s="31">
        <v>11903</v>
      </c>
      <c r="K69" s="31">
        <v>28.34</v>
      </c>
    </row>
    <row r="70" spans="1:11" ht="12.75">
      <c r="A70" s="59" t="s">
        <v>78</v>
      </c>
      <c r="B70" s="59"/>
      <c r="C70" s="59"/>
      <c r="D70" s="59"/>
      <c r="E70" s="59"/>
      <c r="F70" s="59"/>
      <c r="G70" s="22"/>
      <c r="H70" s="25">
        <v>154</v>
      </c>
      <c r="I70" s="22"/>
      <c r="J70" s="31">
        <v>43134.93</v>
      </c>
      <c r="K70" s="31">
        <v>28.01</v>
      </c>
    </row>
    <row r="71" spans="1:11" ht="12.75">
      <c r="A71" s="59" t="s">
        <v>89</v>
      </c>
      <c r="B71" s="59"/>
      <c r="C71" s="59"/>
      <c r="D71" s="59"/>
      <c r="E71" s="59"/>
      <c r="F71" s="59"/>
      <c r="G71" s="22"/>
      <c r="H71" s="25">
        <v>420</v>
      </c>
      <c r="I71" s="22"/>
      <c r="J71" s="31">
        <v>100000</v>
      </c>
      <c r="K71" s="31">
        <v>23.81</v>
      </c>
    </row>
    <row r="72" spans="1:11" ht="12.75">
      <c r="A72" s="59" t="s">
        <v>111</v>
      </c>
      <c r="B72" s="59"/>
      <c r="C72" s="59"/>
      <c r="D72" s="59"/>
      <c r="E72" s="59"/>
      <c r="F72" s="59"/>
      <c r="G72" s="22"/>
      <c r="H72" s="25">
        <v>220</v>
      </c>
      <c r="I72" s="22"/>
      <c r="J72" s="31">
        <v>6345</v>
      </c>
      <c r="K72" s="31">
        <v>2.89</v>
      </c>
    </row>
    <row r="73" spans="1:11" ht="12.75">
      <c r="A73" s="59" t="s">
        <v>53</v>
      </c>
      <c r="B73" s="59"/>
      <c r="C73" s="59"/>
      <c r="D73" s="59"/>
      <c r="E73" s="59"/>
      <c r="F73" s="59"/>
      <c r="G73" s="22"/>
      <c r="H73" s="25">
        <v>39</v>
      </c>
      <c r="I73" s="22"/>
      <c r="J73" s="31">
        <v>3383</v>
      </c>
      <c r="K73" s="31">
        <v>8.67</v>
      </c>
    </row>
    <row r="74" spans="1:11" ht="12.75">
      <c r="A74" s="59" t="s">
        <v>21</v>
      </c>
      <c r="B74" s="59"/>
      <c r="C74" s="59"/>
      <c r="D74" s="59"/>
      <c r="E74" s="59"/>
      <c r="F74" s="59"/>
      <c r="G74" s="22"/>
      <c r="H74" s="25">
        <v>14</v>
      </c>
      <c r="I74" s="22"/>
      <c r="J74" s="31">
        <v>1780</v>
      </c>
      <c r="K74" s="31">
        <v>12.72</v>
      </c>
    </row>
    <row r="75" spans="1:11" ht="12.75">
      <c r="A75" s="59" t="s">
        <v>87</v>
      </c>
      <c r="B75" s="59"/>
      <c r="C75" s="59"/>
      <c r="D75" s="59"/>
      <c r="E75" s="59"/>
      <c r="F75" s="59"/>
      <c r="G75" s="22"/>
      <c r="H75" s="25">
        <v>97</v>
      </c>
      <c r="I75" s="22"/>
      <c r="J75" s="31">
        <v>26677.91</v>
      </c>
      <c r="K75" s="31">
        <v>27.5</v>
      </c>
    </row>
    <row r="76" spans="1:11" ht="12.75">
      <c r="A76" s="59" t="s">
        <v>1</v>
      </c>
      <c r="B76" s="59"/>
      <c r="C76" s="59"/>
      <c r="D76" s="59"/>
      <c r="E76" s="59"/>
      <c r="F76" s="59"/>
      <c r="G76" s="22"/>
      <c r="H76" s="25">
        <v>130</v>
      </c>
      <c r="I76" s="22"/>
      <c r="J76" s="31">
        <v>25961</v>
      </c>
      <c r="K76" s="31">
        <v>19.97</v>
      </c>
    </row>
    <row r="77" spans="1:11" ht="12.75">
      <c r="A77" s="59" t="s">
        <v>31</v>
      </c>
      <c r="B77" s="59"/>
      <c r="C77" s="59"/>
      <c r="D77" s="59"/>
      <c r="E77" s="59"/>
      <c r="F77" s="59"/>
      <c r="G77" s="22"/>
      <c r="H77" s="25">
        <v>25</v>
      </c>
      <c r="I77" s="22"/>
      <c r="J77" s="31">
        <v>261</v>
      </c>
      <c r="K77" s="31">
        <v>1.04</v>
      </c>
    </row>
    <row r="78" spans="1:11" ht="12.75">
      <c r="A78" s="59" t="s">
        <v>36</v>
      </c>
      <c r="B78" s="59"/>
      <c r="C78" s="59"/>
      <c r="D78" s="59"/>
      <c r="E78" s="59"/>
      <c r="F78" s="59"/>
      <c r="G78" s="22"/>
      <c r="H78" s="25">
        <v>52</v>
      </c>
      <c r="I78" s="22"/>
      <c r="J78" s="31">
        <v>15000</v>
      </c>
      <c r="K78" s="31">
        <v>28.85</v>
      </c>
    </row>
    <row r="79" spans="1:11" ht="12.75">
      <c r="A79" s="59" t="s">
        <v>35</v>
      </c>
      <c r="B79" s="59"/>
      <c r="C79" s="59"/>
      <c r="D79" s="59"/>
      <c r="E79" s="59"/>
      <c r="F79" s="59"/>
      <c r="G79" s="22"/>
      <c r="H79" s="25">
        <v>45</v>
      </c>
      <c r="I79" s="22"/>
      <c r="J79" s="31">
        <v>1854.8</v>
      </c>
      <c r="K79" s="31">
        <v>4.12</v>
      </c>
    </row>
    <row r="80" spans="1:11" ht="12.75">
      <c r="A80" s="59" t="s">
        <v>37</v>
      </c>
      <c r="B80" s="59"/>
      <c r="C80" s="59"/>
      <c r="D80" s="59"/>
      <c r="E80" s="59"/>
      <c r="F80" s="59"/>
      <c r="G80" s="22"/>
      <c r="H80" s="25">
        <v>175</v>
      </c>
      <c r="I80" s="22"/>
      <c r="J80" s="31">
        <v>14827.78</v>
      </c>
      <c r="K80" s="31">
        <v>8.47</v>
      </c>
    </row>
    <row r="81" spans="1:11" ht="12.75">
      <c r="A81" s="59" t="s">
        <v>38</v>
      </c>
      <c r="B81" s="59"/>
      <c r="C81" s="59"/>
      <c r="D81" s="59"/>
      <c r="E81" s="59"/>
      <c r="F81" s="59"/>
      <c r="G81" s="22"/>
      <c r="H81" s="25">
        <v>22</v>
      </c>
      <c r="I81" s="22"/>
      <c r="J81" s="31">
        <v>1458</v>
      </c>
      <c r="K81" s="31">
        <v>6.63</v>
      </c>
    </row>
    <row r="82" spans="1:11" ht="12.75">
      <c r="A82" s="59" t="s">
        <v>40</v>
      </c>
      <c r="B82" s="59"/>
      <c r="C82" s="59"/>
      <c r="D82" s="59"/>
      <c r="E82" s="59"/>
      <c r="F82" s="59"/>
      <c r="G82" s="22"/>
      <c r="H82" s="25">
        <v>236</v>
      </c>
      <c r="I82" s="22"/>
      <c r="J82" s="31">
        <v>41093.73</v>
      </c>
      <c r="K82" s="31">
        <v>17.41</v>
      </c>
    </row>
    <row r="83" spans="1:11" ht="12.75">
      <c r="A83" s="59" t="s">
        <v>82</v>
      </c>
      <c r="B83" s="59"/>
      <c r="C83" s="59"/>
      <c r="D83" s="59"/>
      <c r="E83" s="59"/>
      <c r="F83" s="59"/>
      <c r="G83" s="22"/>
      <c r="H83" s="25">
        <v>15</v>
      </c>
      <c r="I83" s="22"/>
      <c r="J83" s="31">
        <v>0</v>
      </c>
      <c r="K83" s="31">
        <v>0</v>
      </c>
    </row>
    <row r="84" spans="1:11" ht="12.75">
      <c r="A84" s="59" t="s">
        <v>83</v>
      </c>
      <c r="B84" s="59"/>
      <c r="C84" s="59"/>
      <c r="D84" s="59"/>
      <c r="E84" s="59"/>
      <c r="F84" s="59"/>
      <c r="G84" s="22"/>
      <c r="H84" s="25">
        <v>285</v>
      </c>
      <c r="I84" s="22"/>
      <c r="J84" s="31">
        <v>61027</v>
      </c>
      <c r="K84" s="31">
        <v>21.41</v>
      </c>
    </row>
    <row r="85" spans="1:11" ht="12.75">
      <c r="A85" s="59" t="s">
        <v>27</v>
      </c>
      <c r="B85" s="59"/>
      <c r="C85" s="59"/>
      <c r="D85" s="59"/>
      <c r="E85" s="59"/>
      <c r="F85" s="59"/>
      <c r="G85" s="22"/>
      <c r="H85" s="25">
        <v>36</v>
      </c>
      <c r="I85" s="22"/>
      <c r="J85" s="31">
        <v>1035.5</v>
      </c>
      <c r="K85" s="31">
        <v>2.88</v>
      </c>
    </row>
    <row r="86" spans="1:11" ht="12.75">
      <c r="A86" s="59" t="s">
        <v>28</v>
      </c>
      <c r="B86" s="59"/>
      <c r="C86" s="59"/>
      <c r="D86" s="59"/>
      <c r="E86" s="59"/>
      <c r="F86" s="59"/>
      <c r="G86" s="22"/>
      <c r="H86" s="25">
        <v>10</v>
      </c>
      <c r="I86" s="22"/>
      <c r="J86" s="31">
        <v>0</v>
      </c>
      <c r="K86" s="31">
        <v>0</v>
      </c>
    </row>
    <row r="87" spans="1:11" ht="12.75">
      <c r="A87" s="59" t="s">
        <v>39</v>
      </c>
      <c r="B87" s="59"/>
      <c r="C87" s="59"/>
      <c r="D87" s="59"/>
      <c r="E87" s="59"/>
      <c r="F87" s="59"/>
      <c r="G87" s="22"/>
      <c r="H87" s="25">
        <v>15</v>
      </c>
      <c r="I87" s="22"/>
      <c r="J87" s="31">
        <v>0</v>
      </c>
      <c r="K87" s="31">
        <v>0</v>
      </c>
    </row>
    <row r="88" spans="1:11" ht="12.75">
      <c r="A88" s="59" t="s">
        <v>32</v>
      </c>
      <c r="B88" s="59"/>
      <c r="C88" s="59"/>
      <c r="D88" s="59"/>
      <c r="E88" s="59"/>
      <c r="F88" s="59"/>
      <c r="G88" s="22"/>
      <c r="H88" s="25">
        <v>120</v>
      </c>
      <c r="I88" s="22"/>
      <c r="J88" s="31">
        <v>28124.25</v>
      </c>
      <c r="K88" s="31">
        <v>23.44</v>
      </c>
    </row>
    <row r="89" spans="1:11" ht="12.75">
      <c r="A89" s="59" t="s">
        <v>33</v>
      </c>
      <c r="B89" s="59"/>
      <c r="C89" s="59"/>
      <c r="D89" s="59"/>
      <c r="E89" s="59"/>
      <c r="F89" s="59"/>
      <c r="G89" s="22"/>
      <c r="H89" s="25">
        <v>697</v>
      </c>
      <c r="I89" s="22"/>
      <c r="J89" s="31">
        <v>150394.5</v>
      </c>
      <c r="K89" s="31">
        <v>21.58</v>
      </c>
    </row>
    <row r="90" spans="1:11" ht="12.75">
      <c r="A90" s="59" t="s">
        <v>34</v>
      </c>
      <c r="B90" s="59"/>
      <c r="C90" s="59"/>
      <c r="D90" s="59"/>
      <c r="E90" s="59"/>
      <c r="F90" s="59"/>
      <c r="G90" s="22"/>
      <c r="H90" s="25">
        <v>1683</v>
      </c>
      <c r="I90" s="22"/>
      <c r="J90" s="31">
        <v>386896.81</v>
      </c>
      <c r="K90" s="31">
        <v>22.99</v>
      </c>
    </row>
    <row r="91" spans="1:11" ht="12.75">
      <c r="A91" s="59" t="s">
        <v>112</v>
      </c>
      <c r="B91" s="59"/>
      <c r="C91" s="59"/>
      <c r="D91" s="59"/>
      <c r="E91" s="59"/>
      <c r="F91" s="59"/>
      <c r="G91" s="22"/>
      <c r="H91" s="25">
        <v>55</v>
      </c>
      <c r="I91" s="22"/>
      <c r="J91" s="31">
        <v>1560.5</v>
      </c>
      <c r="K91" s="31">
        <v>2.84</v>
      </c>
    </row>
    <row r="92" spans="1:11" ht="12.75">
      <c r="A92" s="61" t="s">
        <v>77</v>
      </c>
      <c r="B92" s="61"/>
      <c r="C92" s="61"/>
      <c r="D92" s="61"/>
      <c r="E92" s="61"/>
      <c r="F92" s="61"/>
      <c r="G92" s="22"/>
      <c r="H92" s="25">
        <v>18</v>
      </c>
      <c r="I92" s="22"/>
      <c r="J92" s="31">
        <v>7071.3</v>
      </c>
      <c r="K92" s="31">
        <v>39.29</v>
      </c>
    </row>
    <row r="93" spans="1:11" ht="12.75">
      <c r="A93" s="62" t="s">
        <v>94</v>
      </c>
      <c r="B93" s="63"/>
      <c r="C93" s="63"/>
      <c r="D93" s="63"/>
      <c r="E93" s="64"/>
      <c r="F93" s="30"/>
      <c r="G93" s="22"/>
      <c r="H93" s="25">
        <v>983</v>
      </c>
      <c r="I93" s="22"/>
      <c r="J93" s="31">
        <v>0</v>
      </c>
      <c r="K93" s="31">
        <v>0</v>
      </c>
    </row>
    <row r="94" spans="1:11" ht="12.75">
      <c r="A94" s="59"/>
      <c r="B94" s="59"/>
      <c r="C94" s="59"/>
      <c r="D94" s="59"/>
      <c r="E94" s="59"/>
      <c r="F94" s="59"/>
      <c r="G94" s="22"/>
      <c r="H94" s="25"/>
      <c r="I94" s="22"/>
      <c r="J94" s="31"/>
      <c r="K94" s="31"/>
    </row>
    <row r="95" spans="1:11" ht="12.75">
      <c r="A95" s="59" t="s">
        <v>114</v>
      </c>
      <c r="B95" s="59"/>
      <c r="C95" s="59"/>
      <c r="D95" s="59"/>
      <c r="E95" s="59"/>
      <c r="F95" s="59"/>
      <c r="G95" s="22"/>
      <c r="H95" s="25">
        <f>SUM(H65:H94)</f>
        <v>5839</v>
      </c>
      <c r="I95" s="22"/>
      <c r="J95" s="31">
        <f>SUM(J65:J94)</f>
        <v>974606.4100000001</v>
      </c>
      <c r="K95" s="31">
        <v>16.69</v>
      </c>
    </row>
    <row r="96" spans="1:11" ht="12.75">
      <c r="A96" s="53"/>
      <c r="B96" s="54"/>
      <c r="C96" s="54"/>
      <c r="D96" s="54"/>
      <c r="E96" s="55"/>
      <c r="F96" s="29"/>
      <c r="G96" s="22"/>
      <c r="H96" s="25"/>
      <c r="I96" s="22"/>
      <c r="J96" s="31"/>
      <c r="K96" s="31"/>
    </row>
    <row r="97" spans="1:11" ht="12.75">
      <c r="A97" s="53" t="s">
        <v>76</v>
      </c>
      <c r="B97" s="54"/>
      <c r="C97" s="54"/>
      <c r="D97" s="54"/>
      <c r="E97" s="55"/>
      <c r="F97" s="29"/>
      <c r="G97" s="22"/>
      <c r="H97" s="25">
        <v>527</v>
      </c>
      <c r="I97" s="22"/>
      <c r="J97" s="31">
        <v>263386</v>
      </c>
      <c r="K97" s="31">
        <v>49.98</v>
      </c>
    </row>
    <row r="98" spans="1:11" ht="12.75">
      <c r="A98" s="59" t="s">
        <v>113</v>
      </c>
      <c r="B98" s="59"/>
      <c r="C98" s="59"/>
      <c r="D98" s="59"/>
      <c r="E98" s="59"/>
      <c r="F98" s="59"/>
      <c r="G98" s="22"/>
      <c r="H98" s="25">
        <v>536</v>
      </c>
      <c r="I98" s="22"/>
      <c r="J98" s="31">
        <v>134000</v>
      </c>
      <c r="K98" s="31">
        <v>25</v>
      </c>
    </row>
    <row r="99" spans="1:11" ht="9" customHeight="1">
      <c r="A99" s="53"/>
      <c r="B99" s="54"/>
      <c r="C99" s="54"/>
      <c r="D99" s="54"/>
      <c r="E99" s="55"/>
      <c r="F99" s="29"/>
      <c r="G99" s="22"/>
      <c r="H99" s="25"/>
      <c r="I99" s="22"/>
      <c r="J99" s="31"/>
      <c r="K99" s="31"/>
    </row>
    <row r="100" spans="1:11" ht="12.75">
      <c r="A100" s="53" t="s">
        <v>115</v>
      </c>
      <c r="B100" s="54"/>
      <c r="C100" s="54"/>
      <c r="D100" s="54"/>
      <c r="E100" s="55"/>
      <c r="F100" s="29"/>
      <c r="G100" s="22"/>
      <c r="H100" s="25">
        <v>1063</v>
      </c>
      <c r="I100" s="22"/>
      <c r="J100" s="31">
        <v>397386</v>
      </c>
      <c r="K100" s="31">
        <v>37.38</v>
      </c>
    </row>
    <row r="101" spans="1:11" ht="12.75">
      <c r="A101" s="59"/>
      <c r="B101" s="59"/>
      <c r="C101" s="59"/>
      <c r="D101" s="59"/>
      <c r="E101" s="59"/>
      <c r="F101" s="59"/>
      <c r="G101" s="22"/>
      <c r="H101" s="25"/>
      <c r="I101" s="22"/>
      <c r="J101" s="31"/>
      <c r="K101" s="31"/>
    </row>
    <row r="102" spans="1:11" ht="12.75">
      <c r="A102" s="60" t="s">
        <v>26</v>
      </c>
      <c r="B102" s="59"/>
      <c r="C102" s="59"/>
      <c r="D102" s="59"/>
      <c r="E102" s="59"/>
      <c r="F102" s="59"/>
      <c r="G102" s="22"/>
      <c r="H102" s="27">
        <v>6902</v>
      </c>
      <c r="I102" s="22"/>
      <c r="J102" s="31">
        <v>1371992.41</v>
      </c>
      <c r="K102" s="31">
        <v>19.88</v>
      </c>
    </row>
    <row r="103" spans="8:10" ht="12.75">
      <c r="H103" s="34"/>
      <c r="J103" s="37"/>
    </row>
  </sheetData>
  <mergeCells count="78">
    <mergeCell ref="A100:E100"/>
    <mergeCell ref="A91:F91"/>
    <mergeCell ref="A101:F101"/>
    <mergeCell ref="A102:F102"/>
    <mergeCell ref="A92:F92"/>
    <mergeCell ref="A94:F94"/>
    <mergeCell ref="A95:F95"/>
    <mergeCell ref="A98:F98"/>
    <mergeCell ref="A93:E93"/>
    <mergeCell ref="A97:E97"/>
    <mergeCell ref="A96:E96"/>
    <mergeCell ref="A87:F87"/>
    <mergeCell ref="A88:F88"/>
    <mergeCell ref="A89:F89"/>
    <mergeCell ref="A90:F90"/>
    <mergeCell ref="A83:F83"/>
    <mergeCell ref="A84:F84"/>
    <mergeCell ref="A85:F85"/>
    <mergeCell ref="A86:F86"/>
    <mergeCell ref="A79:F79"/>
    <mergeCell ref="A80:F80"/>
    <mergeCell ref="A81:F81"/>
    <mergeCell ref="A82:F82"/>
    <mergeCell ref="A75:F75"/>
    <mergeCell ref="A76:F76"/>
    <mergeCell ref="A77:F77"/>
    <mergeCell ref="A78:F78"/>
    <mergeCell ref="A71:F71"/>
    <mergeCell ref="A72:F72"/>
    <mergeCell ref="A73:F73"/>
    <mergeCell ref="A74:F74"/>
    <mergeCell ref="A70:F70"/>
    <mergeCell ref="A66:F66"/>
    <mergeCell ref="A67:F67"/>
    <mergeCell ref="A68:F68"/>
    <mergeCell ref="A45:F45"/>
    <mergeCell ref="A46:F46"/>
    <mergeCell ref="A65:F65"/>
    <mergeCell ref="A69:F69"/>
    <mergeCell ref="A41:E41"/>
    <mergeCell ref="A42:F42"/>
    <mergeCell ref="A43:F43"/>
    <mergeCell ref="A44:F44"/>
    <mergeCell ref="A39:F39"/>
    <mergeCell ref="A40:F40"/>
    <mergeCell ref="A32:F32"/>
    <mergeCell ref="A19:F19"/>
    <mergeCell ref="A22:E22"/>
    <mergeCell ref="A38:E38"/>
    <mergeCell ref="A31:F31"/>
    <mergeCell ref="A34:F34"/>
    <mergeCell ref="A35:F35"/>
    <mergeCell ref="A36:F36"/>
    <mergeCell ref="A37:F37"/>
    <mergeCell ref="A27:F27"/>
    <mergeCell ref="A29:F29"/>
    <mergeCell ref="A30:F30"/>
    <mergeCell ref="A33:F33"/>
    <mergeCell ref="A28:E28"/>
    <mergeCell ref="A23:F23"/>
    <mergeCell ref="A24:F24"/>
    <mergeCell ref="A25:F25"/>
    <mergeCell ref="A26:F26"/>
    <mergeCell ref="A16:F16"/>
    <mergeCell ref="A17:F17"/>
    <mergeCell ref="A21:F21"/>
    <mergeCell ref="A18:E18"/>
    <mergeCell ref="A20:E20"/>
    <mergeCell ref="A99:E99"/>
    <mergeCell ref="A7:F7"/>
    <mergeCell ref="A8:F8"/>
    <mergeCell ref="A9:F9"/>
    <mergeCell ref="A10:F10"/>
    <mergeCell ref="A11:F11"/>
    <mergeCell ref="A12:F12"/>
    <mergeCell ref="A14:F14"/>
    <mergeCell ref="A15:F15"/>
    <mergeCell ref="A13:E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8"/>
  <sheetViews>
    <sheetView workbookViewId="0" topLeftCell="A94">
      <selection activeCell="I116" sqref="I116"/>
    </sheetView>
  </sheetViews>
  <sheetFormatPr defaultColWidth="9.00390625" defaultRowHeight="12.75"/>
  <cols>
    <col min="4" max="4" width="7.00390625" style="0" customWidth="1"/>
    <col min="5" max="5" width="2.00390625" style="0" customWidth="1"/>
    <col min="6" max="6" width="4.125" style="0" customWidth="1"/>
    <col min="7" max="7" width="0.12890625" style="0" customWidth="1"/>
    <col min="8" max="8" width="5.75390625" style="0" customWidth="1"/>
    <col min="9" max="9" width="6.125" style="0" customWidth="1"/>
    <col min="10" max="10" width="2.00390625" style="0" customWidth="1"/>
    <col min="11" max="12" width="12.00390625" style="0" customWidth="1"/>
    <col min="13" max="13" width="7.625" style="0" customWidth="1"/>
    <col min="14" max="14" width="9.75390625" style="0" customWidth="1"/>
    <col min="15" max="15" width="11.125" style="0" bestFit="1" customWidth="1"/>
    <col min="16" max="16" width="7.00390625" style="0" bestFit="1" customWidth="1"/>
    <col min="17" max="17" width="10.75390625" style="0" customWidth="1"/>
  </cols>
  <sheetData>
    <row r="1" spans="1:15" s="1" customFormat="1" ht="15.75">
      <c r="A1" s="1" t="s">
        <v>3</v>
      </c>
      <c r="D1" s="1">
        <v>2006</v>
      </c>
      <c r="G1" s="1" t="s">
        <v>42</v>
      </c>
      <c r="H1" s="1" t="s">
        <v>116</v>
      </c>
      <c r="J1"/>
      <c r="K1"/>
      <c r="L1"/>
      <c r="M1"/>
      <c r="N1"/>
      <c r="O1"/>
    </row>
    <row r="2" spans="8:17" s="1" customFormat="1" ht="15.75">
      <c r="H2"/>
      <c r="I2"/>
      <c r="J2"/>
      <c r="K2"/>
      <c r="L2"/>
      <c r="M2"/>
      <c r="N2"/>
      <c r="O2"/>
      <c r="Q2" s="16"/>
    </row>
    <row r="3" spans="1:17" ht="15.75">
      <c r="A3" s="1"/>
      <c r="B3" s="1"/>
      <c r="C3" s="1"/>
      <c r="D3" s="1"/>
      <c r="E3" s="1"/>
      <c r="F3" s="4"/>
      <c r="G3" s="11"/>
      <c r="M3" s="12" t="s">
        <v>23</v>
      </c>
      <c r="P3" s="14"/>
      <c r="Q3" s="3"/>
    </row>
    <row r="4" spans="1:17" ht="15">
      <c r="A4" s="2" t="s">
        <v>0</v>
      </c>
      <c r="G4" s="6"/>
      <c r="H4" s="12" t="s">
        <v>22</v>
      </c>
      <c r="I4" s="12" t="s">
        <v>118</v>
      </c>
      <c r="K4" s="12" t="s">
        <v>95</v>
      </c>
      <c r="L4" s="12" t="s">
        <v>95</v>
      </c>
      <c r="Q4" s="6"/>
    </row>
    <row r="5" spans="1:17" ht="15">
      <c r="A5" s="2"/>
      <c r="G5" s="6"/>
      <c r="I5" s="12" t="s">
        <v>119</v>
      </c>
      <c r="K5" s="12" t="s">
        <v>103</v>
      </c>
      <c r="L5" s="12" t="s">
        <v>120</v>
      </c>
      <c r="Q5" s="6"/>
    </row>
    <row r="6" spans="7:17" ht="12.75">
      <c r="G6" s="6"/>
      <c r="Q6" s="6"/>
    </row>
    <row r="7" spans="1:17" ht="12.75">
      <c r="A7" s="59" t="s">
        <v>4</v>
      </c>
      <c r="B7" s="59"/>
      <c r="C7" s="59"/>
      <c r="D7" s="59"/>
      <c r="E7" s="59"/>
      <c r="F7" s="59"/>
      <c r="G7" s="22"/>
      <c r="H7" s="25">
        <v>1050</v>
      </c>
      <c r="I7" s="25"/>
      <c r="J7" s="22"/>
      <c r="K7" s="31">
        <v>275676</v>
      </c>
      <c r="L7" s="31">
        <v>511505</v>
      </c>
      <c r="M7" s="31">
        <v>48.71</v>
      </c>
      <c r="Q7" s="6"/>
    </row>
    <row r="8" spans="1:17" ht="12.75">
      <c r="A8" s="59" t="s">
        <v>5</v>
      </c>
      <c r="B8" s="59"/>
      <c r="C8" s="59"/>
      <c r="D8" s="59"/>
      <c r="E8" s="59"/>
      <c r="F8" s="59"/>
      <c r="G8" s="22"/>
      <c r="H8" s="25">
        <v>800</v>
      </c>
      <c r="I8" s="25"/>
      <c r="J8" s="22"/>
      <c r="K8" s="31">
        <v>123155</v>
      </c>
      <c r="L8" s="31">
        <v>361117</v>
      </c>
      <c r="M8" s="31">
        <v>45.14</v>
      </c>
      <c r="Q8" s="7"/>
    </row>
    <row r="9" spans="1:17" ht="12.75">
      <c r="A9" s="59" t="s">
        <v>7</v>
      </c>
      <c r="B9" s="59"/>
      <c r="C9" s="59"/>
      <c r="D9" s="59"/>
      <c r="E9" s="59"/>
      <c r="F9" s="59"/>
      <c r="G9" s="22"/>
      <c r="H9" s="25">
        <v>60</v>
      </c>
      <c r="I9" s="25"/>
      <c r="J9" s="22"/>
      <c r="K9" s="31">
        <v>15614</v>
      </c>
      <c r="L9" s="31">
        <v>31741</v>
      </c>
      <c r="M9" s="31">
        <v>52.9</v>
      </c>
      <c r="Q9" s="6"/>
    </row>
    <row r="10" spans="1:17" ht="12.75">
      <c r="A10" s="59" t="s">
        <v>6</v>
      </c>
      <c r="B10" s="59"/>
      <c r="C10" s="59"/>
      <c r="D10" s="59"/>
      <c r="E10" s="59"/>
      <c r="F10" s="59"/>
      <c r="G10" s="22"/>
      <c r="H10" s="25">
        <v>1200</v>
      </c>
      <c r="I10" s="25"/>
      <c r="J10" s="22"/>
      <c r="K10" s="31">
        <v>257131</v>
      </c>
      <c r="L10" s="31">
        <v>543356</v>
      </c>
      <c r="M10" s="31">
        <v>45.28</v>
      </c>
      <c r="P10" s="6"/>
      <c r="Q10" s="6"/>
    </row>
    <row r="11" spans="1:17" ht="12.75">
      <c r="A11" s="59" t="s">
        <v>9</v>
      </c>
      <c r="B11" s="59"/>
      <c r="C11" s="59"/>
      <c r="D11" s="59"/>
      <c r="E11" s="59"/>
      <c r="F11" s="59"/>
      <c r="G11" s="22"/>
      <c r="H11" s="25">
        <v>1900</v>
      </c>
      <c r="I11" s="25"/>
      <c r="J11" s="22"/>
      <c r="K11" s="31">
        <v>551679</v>
      </c>
      <c r="L11" s="31">
        <v>1009922</v>
      </c>
      <c r="M11" s="31">
        <v>53.15</v>
      </c>
      <c r="P11" s="6"/>
      <c r="Q11" s="6"/>
    </row>
    <row r="12" spans="1:17" ht="12.75">
      <c r="A12" s="59" t="s">
        <v>10</v>
      </c>
      <c r="B12" s="59"/>
      <c r="C12" s="59"/>
      <c r="D12" s="59"/>
      <c r="E12" s="59"/>
      <c r="F12" s="59"/>
      <c r="G12" s="22"/>
      <c r="H12" s="25">
        <v>400</v>
      </c>
      <c r="I12" s="25"/>
      <c r="J12" s="22"/>
      <c r="K12" s="31">
        <v>8278</v>
      </c>
      <c r="L12" s="31">
        <v>145116</v>
      </c>
      <c r="M12" s="31">
        <v>36.28</v>
      </c>
      <c r="P12" s="6"/>
      <c r="Q12" s="6"/>
    </row>
    <row r="13" spans="1:17" ht="12.75">
      <c r="A13" s="53" t="s">
        <v>104</v>
      </c>
      <c r="B13" s="54"/>
      <c r="C13" s="54"/>
      <c r="D13" s="54"/>
      <c r="E13" s="54"/>
      <c r="F13" s="55"/>
      <c r="G13" s="22"/>
      <c r="H13" s="25">
        <v>0</v>
      </c>
      <c r="I13" s="25">
        <v>13</v>
      </c>
      <c r="J13" s="22"/>
      <c r="K13" s="31">
        <v>13264</v>
      </c>
      <c r="L13" s="31">
        <v>13264</v>
      </c>
      <c r="M13" s="33">
        <v>102.03</v>
      </c>
      <c r="P13" s="6"/>
      <c r="Q13" s="6"/>
    </row>
    <row r="14" spans="1:17" ht="12.75">
      <c r="A14" s="59" t="s">
        <v>105</v>
      </c>
      <c r="B14" s="59"/>
      <c r="C14" s="59"/>
      <c r="D14" s="59"/>
      <c r="E14" s="59"/>
      <c r="F14" s="59"/>
      <c r="G14" s="22"/>
      <c r="H14" s="25">
        <v>260</v>
      </c>
      <c r="I14" s="25"/>
      <c r="J14" s="22"/>
      <c r="K14" s="31">
        <v>232708</v>
      </c>
      <c r="L14" s="31">
        <v>255924</v>
      </c>
      <c r="M14" s="31">
        <v>98.43</v>
      </c>
      <c r="P14" s="6"/>
      <c r="Q14" s="6"/>
    </row>
    <row r="15" spans="1:17" ht="12.75">
      <c r="A15" s="59" t="s">
        <v>12</v>
      </c>
      <c r="B15" s="59"/>
      <c r="C15" s="59"/>
      <c r="D15" s="59"/>
      <c r="E15" s="59"/>
      <c r="F15" s="59"/>
      <c r="G15" s="22"/>
      <c r="H15" s="25">
        <v>13</v>
      </c>
      <c r="I15" s="25"/>
      <c r="J15" s="22"/>
      <c r="K15" s="31">
        <v>11958</v>
      </c>
      <c r="L15" s="31">
        <v>12625</v>
      </c>
      <c r="M15" s="31">
        <v>97.12</v>
      </c>
      <c r="P15" s="6"/>
      <c r="Q15" s="6"/>
    </row>
    <row r="16" spans="1:17" ht="12.75">
      <c r="A16" s="59" t="s">
        <v>80</v>
      </c>
      <c r="B16" s="59"/>
      <c r="C16" s="59"/>
      <c r="D16" s="59"/>
      <c r="E16" s="59"/>
      <c r="F16" s="59"/>
      <c r="G16" s="22"/>
      <c r="H16" s="25">
        <v>6</v>
      </c>
      <c r="I16" s="25"/>
      <c r="J16" s="22"/>
      <c r="K16" s="31">
        <v>200</v>
      </c>
      <c r="L16" s="31">
        <v>1980</v>
      </c>
      <c r="M16" s="31">
        <v>33</v>
      </c>
      <c r="P16" s="6"/>
      <c r="Q16" s="6"/>
    </row>
    <row r="17" spans="1:17" ht="12.75">
      <c r="A17" s="59" t="s">
        <v>13</v>
      </c>
      <c r="B17" s="59"/>
      <c r="C17" s="59"/>
      <c r="D17" s="59"/>
      <c r="E17" s="59"/>
      <c r="F17" s="59"/>
      <c r="G17" s="22"/>
      <c r="H17" s="25">
        <v>2</v>
      </c>
      <c r="I17" s="25"/>
      <c r="J17" s="22"/>
      <c r="K17" s="31">
        <v>1865</v>
      </c>
      <c r="L17" s="31">
        <v>2199</v>
      </c>
      <c r="M17" s="31">
        <v>109.95</v>
      </c>
      <c r="P17" s="6"/>
      <c r="Q17" s="6"/>
    </row>
    <row r="18" spans="1:17" ht="12.75">
      <c r="A18" s="53" t="s">
        <v>11</v>
      </c>
      <c r="B18" s="54"/>
      <c r="C18" s="54"/>
      <c r="D18" s="54"/>
      <c r="E18" s="54"/>
      <c r="F18" s="55"/>
      <c r="G18" s="22"/>
      <c r="H18" s="25">
        <v>40</v>
      </c>
      <c r="I18" s="25"/>
      <c r="J18" s="22"/>
      <c r="K18" s="31">
        <v>5370</v>
      </c>
      <c r="L18" s="31">
        <v>12050</v>
      </c>
      <c r="M18" s="32">
        <v>30.13</v>
      </c>
      <c r="Q18" s="6"/>
    </row>
    <row r="19" spans="1:17" ht="12.75">
      <c r="A19" s="59" t="s">
        <v>110</v>
      </c>
      <c r="B19" s="59"/>
      <c r="C19" s="59"/>
      <c r="D19" s="59"/>
      <c r="E19" s="59"/>
      <c r="F19" s="59"/>
      <c r="G19" s="22"/>
      <c r="H19" s="25">
        <v>341</v>
      </c>
      <c r="I19" s="25"/>
      <c r="J19" s="22"/>
      <c r="K19" s="31">
        <v>85230</v>
      </c>
      <c r="L19" s="31">
        <v>170460</v>
      </c>
      <c r="M19" s="32">
        <v>49.99</v>
      </c>
      <c r="Q19" s="6"/>
    </row>
    <row r="20" spans="1:17" ht="12.75">
      <c r="A20" s="53" t="s">
        <v>106</v>
      </c>
      <c r="B20" s="54"/>
      <c r="C20" s="54"/>
      <c r="D20" s="54"/>
      <c r="E20" s="54"/>
      <c r="F20" s="55"/>
      <c r="G20" s="22"/>
      <c r="H20" s="25">
        <v>40</v>
      </c>
      <c r="I20" s="25"/>
      <c r="J20" s="22"/>
      <c r="K20" s="31">
        <v>0</v>
      </c>
      <c r="L20" s="31">
        <v>0</v>
      </c>
      <c r="M20" s="32">
        <v>0</v>
      </c>
      <c r="P20" s="6"/>
      <c r="Q20" s="6"/>
    </row>
    <row r="21" spans="1:17" ht="12.75">
      <c r="A21" s="59" t="s">
        <v>96</v>
      </c>
      <c r="B21" s="59"/>
      <c r="C21" s="59"/>
      <c r="D21" s="59"/>
      <c r="E21" s="59"/>
      <c r="F21" s="59"/>
      <c r="G21" s="22"/>
      <c r="H21" s="25">
        <v>12</v>
      </c>
      <c r="I21" s="25"/>
      <c r="J21" s="22"/>
      <c r="K21" s="31">
        <v>12000</v>
      </c>
      <c r="L21" s="31">
        <v>12380</v>
      </c>
      <c r="M21" s="31">
        <v>103.16</v>
      </c>
      <c r="P21" s="6"/>
      <c r="Q21" s="6"/>
    </row>
    <row r="22" spans="1:17" ht="12.75">
      <c r="A22" s="53" t="s">
        <v>107</v>
      </c>
      <c r="B22" s="54"/>
      <c r="C22" s="54"/>
      <c r="D22" s="54"/>
      <c r="E22" s="54"/>
      <c r="F22" s="55"/>
      <c r="G22" s="22"/>
      <c r="H22" s="25">
        <v>0</v>
      </c>
      <c r="I22" s="25">
        <v>36</v>
      </c>
      <c r="J22" s="22"/>
      <c r="K22" s="31">
        <v>2122.5</v>
      </c>
      <c r="L22" s="31">
        <v>7742.5</v>
      </c>
      <c r="M22" s="33">
        <v>21.51</v>
      </c>
      <c r="P22" s="6"/>
      <c r="Q22" s="6"/>
    </row>
    <row r="23" spans="1:17" ht="12.75">
      <c r="A23" s="59" t="s">
        <v>81</v>
      </c>
      <c r="B23" s="59"/>
      <c r="C23" s="59"/>
      <c r="D23" s="59"/>
      <c r="E23" s="59"/>
      <c r="F23" s="59"/>
      <c r="G23" s="22"/>
      <c r="H23" s="25">
        <v>18</v>
      </c>
      <c r="I23" s="25"/>
      <c r="J23" s="22"/>
      <c r="K23" s="31">
        <v>6489</v>
      </c>
      <c r="L23" s="31">
        <v>6489</v>
      </c>
      <c r="M23" s="32">
        <v>36.05</v>
      </c>
      <c r="P23" s="6"/>
      <c r="Q23" s="6"/>
    </row>
    <row r="24" spans="1:17" ht="12.75">
      <c r="A24" s="59" t="s">
        <v>14</v>
      </c>
      <c r="B24" s="59"/>
      <c r="C24" s="59"/>
      <c r="D24" s="59"/>
      <c r="E24" s="59"/>
      <c r="F24" s="59"/>
      <c r="G24" s="22"/>
      <c r="H24" s="25">
        <v>220</v>
      </c>
      <c r="I24" s="25"/>
      <c r="J24" s="22"/>
      <c r="K24" s="31">
        <v>107496</v>
      </c>
      <c r="L24" s="31">
        <v>117768</v>
      </c>
      <c r="M24" s="31">
        <v>53.53</v>
      </c>
      <c r="P24" s="6"/>
      <c r="Q24" s="6"/>
    </row>
    <row r="25" spans="1:17" ht="12.75">
      <c r="A25" s="59" t="s">
        <v>53</v>
      </c>
      <c r="B25" s="59"/>
      <c r="C25" s="59"/>
      <c r="D25" s="59"/>
      <c r="E25" s="59"/>
      <c r="F25" s="59"/>
      <c r="G25" s="22"/>
      <c r="H25" s="25">
        <v>15</v>
      </c>
      <c r="I25" s="25"/>
      <c r="J25" s="22"/>
      <c r="K25" s="31">
        <v>2040</v>
      </c>
      <c r="L25" s="31">
        <v>6200</v>
      </c>
      <c r="M25" s="31">
        <v>41.33</v>
      </c>
      <c r="P25" s="6"/>
      <c r="Q25" s="6"/>
    </row>
    <row r="26" spans="1:17" ht="12.75">
      <c r="A26" s="59" t="s">
        <v>108</v>
      </c>
      <c r="B26" s="59"/>
      <c r="C26" s="59"/>
      <c r="D26" s="59"/>
      <c r="E26" s="59"/>
      <c r="F26" s="59"/>
      <c r="G26" s="22"/>
      <c r="H26" s="25">
        <v>2</v>
      </c>
      <c r="I26" s="25"/>
      <c r="J26" s="22"/>
      <c r="K26" s="31">
        <v>940</v>
      </c>
      <c r="L26" s="31">
        <v>1675</v>
      </c>
      <c r="M26" s="31">
        <v>83.75</v>
      </c>
      <c r="P26" s="6"/>
      <c r="Q26" s="6"/>
    </row>
    <row r="27" spans="1:17" ht="12.75">
      <c r="A27" s="59" t="s">
        <v>52</v>
      </c>
      <c r="B27" s="59"/>
      <c r="C27" s="59"/>
      <c r="D27" s="59"/>
      <c r="E27" s="59"/>
      <c r="F27" s="59"/>
      <c r="G27" s="22"/>
      <c r="H27" s="25">
        <v>18</v>
      </c>
      <c r="I27" s="25"/>
      <c r="J27" s="22"/>
      <c r="K27" s="31">
        <v>15800</v>
      </c>
      <c r="L27" s="31">
        <v>16300</v>
      </c>
      <c r="M27" s="31">
        <v>90.56</v>
      </c>
      <c r="P27" s="6"/>
      <c r="Q27" s="6"/>
    </row>
    <row r="28" spans="1:17" ht="12.75">
      <c r="A28" s="53" t="s">
        <v>1</v>
      </c>
      <c r="B28" s="54"/>
      <c r="C28" s="54"/>
      <c r="D28" s="54"/>
      <c r="E28" s="54"/>
      <c r="F28" s="55"/>
      <c r="G28" s="22"/>
      <c r="H28" s="25">
        <v>110</v>
      </c>
      <c r="I28" s="25"/>
      <c r="J28" s="22"/>
      <c r="K28" s="31">
        <v>550</v>
      </c>
      <c r="L28" s="31">
        <v>1100</v>
      </c>
      <c r="M28" s="31">
        <v>1</v>
      </c>
      <c r="P28" s="7"/>
      <c r="Q28" s="6"/>
    </row>
    <row r="29" spans="1:17" ht="12.75">
      <c r="A29" s="59" t="s">
        <v>15</v>
      </c>
      <c r="B29" s="59"/>
      <c r="C29" s="59"/>
      <c r="D29" s="59"/>
      <c r="E29" s="59"/>
      <c r="F29" s="59"/>
      <c r="G29" s="22"/>
      <c r="H29" s="25">
        <v>42</v>
      </c>
      <c r="I29" s="25"/>
      <c r="J29" s="22"/>
      <c r="K29" s="31">
        <v>9790</v>
      </c>
      <c r="L29" s="31">
        <v>21564</v>
      </c>
      <c r="M29" s="31">
        <v>51.34</v>
      </c>
      <c r="P29" s="6"/>
      <c r="Q29" s="6"/>
    </row>
    <row r="30" spans="1:17" ht="12.75">
      <c r="A30" s="59" t="s">
        <v>16</v>
      </c>
      <c r="B30" s="59"/>
      <c r="C30" s="59"/>
      <c r="D30" s="59"/>
      <c r="E30" s="59"/>
      <c r="F30" s="59"/>
      <c r="G30" s="22"/>
      <c r="H30" s="25">
        <v>4</v>
      </c>
      <c r="I30" s="25"/>
      <c r="J30" s="22"/>
      <c r="K30" s="31">
        <v>0</v>
      </c>
      <c r="L30" s="31">
        <v>3660</v>
      </c>
      <c r="M30" s="31">
        <v>91.5</v>
      </c>
      <c r="P30" s="6"/>
      <c r="Q30" s="6"/>
    </row>
    <row r="31" spans="1:17" ht="12.75">
      <c r="A31" s="61" t="s">
        <v>63</v>
      </c>
      <c r="B31" s="61"/>
      <c r="C31" s="61"/>
      <c r="D31" s="61"/>
      <c r="E31" s="61"/>
      <c r="F31" s="61"/>
      <c r="G31" s="22"/>
      <c r="H31" s="25">
        <v>15</v>
      </c>
      <c r="I31" s="25"/>
      <c r="J31" s="22"/>
      <c r="K31" s="31">
        <v>3750</v>
      </c>
      <c r="L31" s="31">
        <v>7500</v>
      </c>
      <c r="M31" s="31">
        <v>50</v>
      </c>
      <c r="P31" s="6"/>
      <c r="Q31" s="6"/>
    </row>
    <row r="32" spans="1:17" ht="12.75">
      <c r="A32" s="59" t="s">
        <v>20</v>
      </c>
      <c r="B32" s="59"/>
      <c r="C32" s="59"/>
      <c r="D32" s="59"/>
      <c r="E32" s="59"/>
      <c r="F32" s="59"/>
      <c r="G32" s="22"/>
      <c r="H32" s="25">
        <v>13</v>
      </c>
      <c r="I32" s="25"/>
      <c r="J32" s="22"/>
      <c r="K32" s="31">
        <v>1947</v>
      </c>
      <c r="L32" s="31">
        <v>7115</v>
      </c>
      <c r="M32" s="31">
        <v>54.73</v>
      </c>
      <c r="P32" s="6"/>
      <c r="Q32" s="6"/>
    </row>
    <row r="33" spans="1:17" ht="12.75">
      <c r="A33" s="59" t="s">
        <v>18</v>
      </c>
      <c r="B33" s="59"/>
      <c r="C33" s="59"/>
      <c r="D33" s="59"/>
      <c r="E33" s="59"/>
      <c r="F33" s="59"/>
      <c r="G33" s="22"/>
      <c r="H33" s="25">
        <v>50</v>
      </c>
      <c r="I33" s="25"/>
      <c r="J33" s="22"/>
      <c r="K33" s="31">
        <v>0</v>
      </c>
      <c r="L33" s="31">
        <v>2140</v>
      </c>
      <c r="M33" s="31">
        <v>4.28</v>
      </c>
      <c r="P33" s="6"/>
      <c r="Q33" s="6"/>
    </row>
    <row r="34" spans="1:17" ht="12.75">
      <c r="A34" s="59" t="s">
        <v>54</v>
      </c>
      <c r="B34" s="59"/>
      <c r="C34" s="59"/>
      <c r="D34" s="59"/>
      <c r="E34" s="59"/>
      <c r="F34" s="59"/>
      <c r="G34" s="22"/>
      <c r="H34" s="25">
        <v>15</v>
      </c>
      <c r="I34" s="25"/>
      <c r="J34" s="22"/>
      <c r="K34" s="31">
        <v>3959.1</v>
      </c>
      <c r="L34" s="31">
        <v>9576.6</v>
      </c>
      <c r="M34" s="31">
        <v>63.84</v>
      </c>
      <c r="P34" s="6"/>
      <c r="Q34" s="6"/>
    </row>
    <row r="35" spans="1:17" ht="12.75">
      <c r="A35" s="53" t="s">
        <v>124</v>
      </c>
      <c r="B35" s="54"/>
      <c r="C35" s="54"/>
      <c r="D35" s="54"/>
      <c r="E35" s="54"/>
      <c r="F35" s="55"/>
      <c r="G35" s="22"/>
      <c r="H35" s="25">
        <v>0</v>
      </c>
      <c r="I35" s="25">
        <v>1</v>
      </c>
      <c r="J35" s="22"/>
      <c r="K35" s="31">
        <v>0</v>
      </c>
      <c r="L35" s="31">
        <v>774</v>
      </c>
      <c r="M35" s="31">
        <v>77.4</v>
      </c>
      <c r="P35" s="6"/>
      <c r="Q35" s="6"/>
    </row>
    <row r="36" spans="1:17" ht="12.75">
      <c r="A36" s="59" t="s">
        <v>84</v>
      </c>
      <c r="B36" s="59"/>
      <c r="C36" s="59"/>
      <c r="D36" s="59"/>
      <c r="E36" s="59"/>
      <c r="F36" s="59"/>
      <c r="G36" s="22"/>
      <c r="H36" s="25">
        <v>90</v>
      </c>
      <c r="I36" s="25"/>
      <c r="J36" s="22"/>
      <c r="K36" s="31">
        <v>27771.5</v>
      </c>
      <c r="L36" s="31">
        <v>57316.2</v>
      </c>
      <c r="M36" s="31">
        <v>63.68</v>
      </c>
      <c r="P36" s="6"/>
      <c r="Q36" s="6"/>
    </row>
    <row r="37" spans="1:17" ht="12.75">
      <c r="A37" s="59" t="s">
        <v>90</v>
      </c>
      <c r="B37" s="59"/>
      <c r="C37" s="59"/>
      <c r="D37" s="59"/>
      <c r="E37" s="59"/>
      <c r="F37" s="59"/>
      <c r="G37" s="22"/>
      <c r="H37" s="25">
        <v>60</v>
      </c>
      <c r="I37" s="25"/>
      <c r="J37" s="22"/>
      <c r="K37" s="31">
        <v>19407.25</v>
      </c>
      <c r="L37" s="31">
        <v>36239.5</v>
      </c>
      <c r="M37" s="31">
        <v>60.39</v>
      </c>
      <c r="P37" s="6"/>
      <c r="Q37" s="6"/>
    </row>
    <row r="38" spans="1:17" ht="12.75">
      <c r="A38" s="59" t="s">
        <v>97</v>
      </c>
      <c r="B38" s="59"/>
      <c r="C38" s="59"/>
      <c r="D38" s="59"/>
      <c r="E38" s="59"/>
      <c r="F38" s="59"/>
      <c r="G38" s="22"/>
      <c r="H38" s="25">
        <v>10</v>
      </c>
      <c r="I38" s="25"/>
      <c r="J38" s="22"/>
      <c r="K38" s="31">
        <v>2550</v>
      </c>
      <c r="L38" s="31">
        <v>4500</v>
      </c>
      <c r="M38" s="31">
        <v>45</v>
      </c>
      <c r="P38" s="6"/>
      <c r="Q38" s="6"/>
    </row>
    <row r="39" spans="1:17" ht="12.75">
      <c r="A39" s="53" t="s">
        <v>125</v>
      </c>
      <c r="B39" s="54"/>
      <c r="C39" s="54"/>
      <c r="D39" s="54"/>
      <c r="E39" s="54"/>
      <c r="F39" s="55"/>
      <c r="G39" s="22"/>
      <c r="H39" s="25">
        <v>0</v>
      </c>
      <c r="I39" s="25">
        <v>15</v>
      </c>
      <c r="J39" s="22"/>
      <c r="K39" s="31">
        <v>0</v>
      </c>
      <c r="L39" s="31">
        <v>15454</v>
      </c>
      <c r="M39" s="31">
        <v>103.03</v>
      </c>
      <c r="P39" s="6"/>
      <c r="Q39" s="6"/>
    </row>
    <row r="40" spans="1:17" ht="12.75">
      <c r="A40" s="53" t="s">
        <v>109</v>
      </c>
      <c r="B40" s="54"/>
      <c r="C40" s="54"/>
      <c r="D40" s="54"/>
      <c r="E40" s="54"/>
      <c r="F40" s="55"/>
      <c r="G40" s="22"/>
      <c r="H40" s="25">
        <v>36</v>
      </c>
      <c r="I40" s="25">
        <v>38</v>
      </c>
      <c r="J40" s="22"/>
      <c r="K40" s="31">
        <v>38368.5</v>
      </c>
      <c r="L40" s="31">
        <v>38368.5</v>
      </c>
      <c r="M40" s="31">
        <v>100.967</v>
      </c>
      <c r="P40" s="6"/>
      <c r="Q40" s="7"/>
    </row>
    <row r="41" spans="1:17" ht="12.75">
      <c r="A41" s="59" t="s">
        <v>98</v>
      </c>
      <c r="B41" s="59"/>
      <c r="C41" s="59"/>
      <c r="D41" s="59"/>
      <c r="E41" s="59"/>
      <c r="F41" s="59"/>
      <c r="G41" s="22"/>
      <c r="H41" s="25">
        <v>10</v>
      </c>
      <c r="I41" s="25"/>
      <c r="J41" s="22"/>
      <c r="K41" s="31">
        <v>990</v>
      </c>
      <c r="L41" s="31">
        <v>1570</v>
      </c>
      <c r="M41" s="31">
        <v>15.7</v>
      </c>
      <c r="Q41" s="6"/>
    </row>
    <row r="42" spans="1:17" ht="12.75">
      <c r="A42" s="59" t="s">
        <v>64</v>
      </c>
      <c r="B42" s="59"/>
      <c r="C42" s="59"/>
      <c r="D42" s="59"/>
      <c r="E42" s="59"/>
      <c r="F42" s="59"/>
      <c r="G42" s="22"/>
      <c r="H42" s="25">
        <v>40</v>
      </c>
      <c r="I42" s="25"/>
      <c r="J42" s="22"/>
      <c r="K42" s="31">
        <v>0</v>
      </c>
      <c r="L42" s="31">
        <v>37020</v>
      </c>
      <c r="M42" s="31">
        <v>92.55</v>
      </c>
      <c r="P42" s="7"/>
      <c r="Q42" s="6"/>
    </row>
    <row r="43" spans="1:17" ht="12.75">
      <c r="A43" s="53" t="s">
        <v>19</v>
      </c>
      <c r="B43" s="54"/>
      <c r="C43" s="54"/>
      <c r="D43" s="54"/>
      <c r="E43" s="54"/>
      <c r="F43" s="55"/>
      <c r="G43" s="22"/>
      <c r="H43" s="25">
        <v>10</v>
      </c>
      <c r="I43" s="25"/>
      <c r="J43" s="22"/>
      <c r="K43" s="31">
        <v>5304.53</v>
      </c>
      <c r="L43" s="31">
        <v>10938.23</v>
      </c>
      <c r="M43" s="31">
        <v>10.94</v>
      </c>
      <c r="P43" s="6"/>
      <c r="Q43" s="6"/>
    </row>
    <row r="44" spans="1:17" ht="12.75">
      <c r="A44" s="59" t="s">
        <v>121</v>
      </c>
      <c r="B44" s="59"/>
      <c r="C44" s="59"/>
      <c r="D44" s="59"/>
      <c r="E44" s="59"/>
      <c r="F44" s="59"/>
      <c r="G44" s="22"/>
      <c r="H44" s="25">
        <v>0</v>
      </c>
      <c r="I44" s="25">
        <v>22</v>
      </c>
      <c r="J44" s="22"/>
      <c r="K44" s="31">
        <v>0</v>
      </c>
      <c r="L44" s="31">
        <v>22200</v>
      </c>
      <c r="M44" s="31">
        <v>100</v>
      </c>
      <c r="P44" s="7"/>
      <c r="Q44" s="4"/>
    </row>
    <row r="45" spans="1:18" ht="12.75">
      <c r="A45" s="59" t="s">
        <v>122</v>
      </c>
      <c r="B45" s="59"/>
      <c r="C45" s="59"/>
      <c r="D45" s="59"/>
      <c r="E45" s="59"/>
      <c r="F45" s="59"/>
      <c r="G45" s="22"/>
      <c r="H45" s="25">
        <v>0</v>
      </c>
      <c r="I45" s="25">
        <v>32</v>
      </c>
      <c r="J45" s="22"/>
      <c r="K45" s="31">
        <v>0</v>
      </c>
      <c r="L45" s="31">
        <v>0</v>
      </c>
      <c r="M45" s="31">
        <v>0</v>
      </c>
      <c r="P45" s="11"/>
      <c r="Q45" s="8"/>
      <c r="R45" s="4"/>
    </row>
    <row r="46" spans="1:18" ht="12.75">
      <c r="A46" s="61" t="s">
        <v>123</v>
      </c>
      <c r="B46" s="61"/>
      <c r="C46" s="61"/>
      <c r="D46" s="61"/>
      <c r="E46" s="61"/>
      <c r="F46" s="61"/>
      <c r="G46" s="22"/>
      <c r="H46" s="25">
        <v>0</v>
      </c>
      <c r="I46" s="25">
        <v>7</v>
      </c>
      <c r="J46" s="22"/>
      <c r="K46" s="31">
        <v>0</v>
      </c>
      <c r="L46" s="31">
        <v>0</v>
      </c>
      <c r="M46" s="33">
        <v>0</v>
      </c>
      <c r="P46" s="10"/>
      <c r="Q46" s="8"/>
      <c r="R46" s="4"/>
    </row>
    <row r="47" spans="1:18" ht="12.75">
      <c r="A47" s="59"/>
      <c r="B47" s="59"/>
      <c r="C47" s="59"/>
      <c r="D47" s="59"/>
      <c r="E47" s="59"/>
      <c r="F47" s="59"/>
      <c r="G47" s="22"/>
      <c r="H47" s="25"/>
      <c r="I47" s="25"/>
      <c r="J47" s="22"/>
      <c r="K47" s="31"/>
      <c r="L47" s="31"/>
      <c r="M47" s="31"/>
      <c r="P47" s="11"/>
      <c r="Q47" s="8"/>
      <c r="R47" s="4"/>
    </row>
    <row r="48" spans="1:18" ht="12.75">
      <c r="A48" s="60" t="s">
        <v>26</v>
      </c>
      <c r="B48" s="60"/>
      <c r="C48" s="60"/>
      <c r="D48" s="60"/>
      <c r="E48" s="60"/>
      <c r="F48" s="60"/>
      <c r="G48" s="22"/>
      <c r="H48" s="27">
        <f>SUM(H7:H47)</f>
        <v>6902</v>
      </c>
      <c r="I48" s="27">
        <v>7031</v>
      </c>
      <c r="J48" s="22"/>
      <c r="K48" s="44">
        <f>SUM(K7:K47)</f>
        <v>1843403.3800000001</v>
      </c>
      <c r="L48" s="44">
        <v>3516849.53</v>
      </c>
      <c r="M48" s="31">
        <v>50.02</v>
      </c>
      <c r="P48" s="11"/>
      <c r="R48" s="4"/>
    </row>
    <row r="49" spans="8:18" ht="12.75">
      <c r="H49" s="34"/>
      <c r="I49" s="34"/>
      <c r="P49" s="11"/>
      <c r="Q49" s="11"/>
      <c r="R49" s="4"/>
    </row>
    <row r="50" spans="8:18" ht="12.75">
      <c r="H50" s="34"/>
      <c r="I50" s="34"/>
      <c r="L50" s="37"/>
      <c r="P50" s="10"/>
      <c r="Q50" s="11"/>
      <c r="R50" s="4"/>
    </row>
    <row r="51" spans="1:18" ht="12.75">
      <c r="A51" s="4"/>
      <c r="B51" s="4"/>
      <c r="C51" s="4"/>
      <c r="D51" s="4"/>
      <c r="E51" s="4"/>
      <c r="H51" s="34"/>
      <c r="I51" s="34"/>
      <c r="M51" s="7"/>
      <c r="P51" s="10"/>
      <c r="Q51" s="11"/>
      <c r="R51" s="4"/>
    </row>
    <row r="52" spans="1:17" ht="12.75">
      <c r="A52" s="4"/>
      <c r="B52" s="4"/>
      <c r="C52" s="4"/>
      <c r="D52" s="4"/>
      <c r="E52" s="4"/>
      <c r="H52" s="34"/>
      <c r="I52" s="34"/>
      <c r="M52" s="7"/>
      <c r="P52" s="11"/>
      <c r="Q52" s="11"/>
    </row>
    <row r="53" spans="1:17" ht="12.75">
      <c r="A53" s="4"/>
      <c r="B53" s="4"/>
      <c r="C53" s="4"/>
      <c r="D53" s="4"/>
      <c r="E53" s="4"/>
      <c r="H53" s="34"/>
      <c r="I53" s="34"/>
      <c r="M53" s="6"/>
      <c r="P53" s="11"/>
      <c r="Q53" s="9"/>
    </row>
    <row r="54" spans="1:17" ht="12.75">
      <c r="A54" s="4"/>
      <c r="B54" s="4"/>
      <c r="C54" s="4"/>
      <c r="D54" s="4"/>
      <c r="E54" s="4"/>
      <c r="H54" s="34"/>
      <c r="I54" s="34"/>
      <c r="M54" s="6"/>
      <c r="P54" s="10"/>
      <c r="Q54" s="11"/>
    </row>
    <row r="55" spans="1:17" ht="12.75">
      <c r="A55" s="4"/>
      <c r="B55" s="4"/>
      <c r="C55" s="4"/>
      <c r="D55" s="4"/>
      <c r="E55" s="4"/>
      <c r="H55" s="34"/>
      <c r="I55" s="34"/>
      <c r="M55" s="7"/>
      <c r="P55" s="10"/>
      <c r="Q55" s="11"/>
    </row>
    <row r="56" spans="8:16" ht="12.75">
      <c r="H56" s="34"/>
      <c r="I56" s="34"/>
      <c r="M56" s="7"/>
      <c r="P56" s="5"/>
    </row>
    <row r="57" spans="8:18" ht="12.75">
      <c r="H57" s="34"/>
      <c r="I57" s="34"/>
      <c r="P57" s="4"/>
      <c r="Q57" s="9"/>
      <c r="R57" s="8"/>
    </row>
    <row r="58" spans="8:9" ht="12.75">
      <c r="H58" s="34"/>
      <c r="I58" s="34"/>
    </row>
    <row r="59" spans="1:9" ht="15.75">
      <c r="A59" s="1" t="s">
        <v>117</v>
      </c>
      <c r="B59" s="1"/>
      <c r="C59" s="1"/>
      <c r="D59" s="1"/>
      <c r="E59" s="1"/>
      <c r="F59" s="1"/>
      <c r="H59" s="34"/>
      <c r="I59" s="34"/>
    </row>
    <row r="60" spans="8:9" ht="12.75" hidden="1">
      <c r="H60" s="34"/>
      <c r="I60" s="34"/>
    </row>
    <row r="61" spans="8:9" ht="12.75">
      <c r="H61" s="34"/>
      <c r="I61" s="34"/>
    </row>
    <row r="62" spans="8:16" ht="12.75">
      <c r="H62" s="34"/>
      <c r="I62" s="34"/>
      <c r="P62" s="6"/>
    </row>
    <row r="63" spans="1:13" ht="15">
      <c r="A63" s="2" t="s">
        <v>2</v>
      </c>
      <c r="F63" s="23"/>
      <c r="G63" s="23"/>
      <c r="H63" s="35"/>
      <c r="I63" s="35"/>
      <c r="J63" s="12"/>
      <c r="K63" s="12" t="s">
        <v>95</v>
      </c>
      <c r="L63" s="12" t="s">
        <v>95</v>
      </c>
      <c r="M63" s="12" t="s">
        <v>23</v>
      </c>
    </row>
    <row r="64" spans="1:13" ht="15">
      <c r="A64" s="2"/>
      <c r="F64" s="23"/>
      <c r="G64" s="23"/>
      <c r="H64" s="35"/>
      <c r="I64" s="35"/>
      <c r="J64" s="12"/>
      <c r="K64" s="12" t="s">
        <v>103</v>
      </c>
      <c r="L64" s="12" t="s">
        <v>120</v>
      </c>
      <c r="M64" s="12"/>
    </row>
    <row r="65" spans="1:13" ht="15">
      <c r="A65" s="2"/>
      <c r="F65" s="23"/>
      <c r="G65" s="23"/>
      <c r="H65" s="35"/>
      <c r="I65" s="35"/>
      <c r="J65" s="12"/>
      <c r="K65" s="12"/>
      <c r="L65" s="12"/>
      <c r="M65" s="12"/>
    </row>
    <row r="66" spans="6:9" ht="12.75">
      <c r="F66" s="23"/>
      <c r="G66" s="23"/>
      <c r="H66" s="36"/>
      <c r="I66" s="36"/>
    </row>
    <row r="67" spans="1:13" ht="12.75">
      <c r="A67" s="59" t="s">
        <v>29</v>
      </c>
      <c r="B67" s="59"/>
      <c r="C67" s="59"/>
      <c r="D67" s="59"/>
      <c r="E67" s="59"/>
      <c r="F67" s="59"/>
      <c r="G67" s="22"/>
      <c r="H67" s="25">
        <v>30</v>
      </c>
      <c r="I67" s="25">
        <v>59</v>
      </c>
      <c r="J67" s="22"/>
      <c r="K67" s="31">
        <v>4939</v>
      </c>
      <c r="L67" s="31">
        <v>37611</v>
      </c>
      <c r="M67" s="31">
        <v>63.75</v>
      </c>
    </row>
    <row r="68" spans="1:13" ht="12.75">
      <c r="A68" s="59" t="s">
        <v>85</v>
      </c>
      <c r="B68" s="59"/>
      <c r="C68" s="59"/>
      <c r="D68" s="59"/>
      <c r="E68" s="59"/>
      <c r="F68" s="59"/>
      <c r="G68" s="22"/>
      <c r="H68" s="25">
        <v>36</v>
      </c>
      <c r="I68" s="25"/>
      <c r="J68" s="22"/>
      <c r="K68" s="31">
        <v>18627.4</v>
      </c>
      <c r="L68" s="31">
        <v>21644.4</v>
      </c>
      <c r="M68" s="31">
        <v>60.12</v>
      </c>
    </row>
    <row r="69" spans="1:13" ht="12.75">
      <c r="A69" s="59" t="s">
        <v>86</v>
      </c>
      <c r="B69" s="59"/>
      <c r="C69" s="59"/>
      <c r="D69" s="59"/>
      <c r="E69" s="59"/>
      <c r="F69" s="59"/>
      <c r="G69" s="22"/>
      <c r="H69" s="25">
        <v>100</v>
      </c>
      <c r="I69" s="25">
        <v>165</v>
      </c>
      <c r="J69" s="22"/>
      <c r="K69" s="31">
        <v>0</v>
      </c>
      <c r="L69" s="31">
        <v>0</v>
      </c>
      <c r="M69" s="31">
        <v>0</v>
      </c>
    </row>
    <row r="70" spans="1:13" ht="12.75">
      <c r="A70" s="59" t="s">
        <v>30</v>
      </c>
      <c r="B70" s="59"/>
      <c r="C70" s="59"/>
      <c r="D70" s="59"/>
      <c r="E70" s="59"/>
      <c r="F70" s="59"/>
      <c r="G70" s="22"/>
      <c r="H70" s="25">
        <v>85</v>
      </c>
      <c r="I70" s="25"/>
      <c r="J70" s="22"/>
      <c r="K70" s="31">
        <v>21250</v>
      </c>
      <c r="L70" s="31">
        <v>42500</v>
      </c>
      <c r="M70" s="31">
        <v>50</v>
      </c>
    </row>
    <row r="71" spans="1:13" ht="12.75">
      <c r="A71" s="53" t="s">
        <v>88</v>
      </c>
      <c r="B71" s="54"/>
      <c r="C71" s="54"/>
      <c r="D71" s="54"/>
      <c r="E71" s="54"/>
      <c r="F71" s="55"/>
      <c r="G71" s="22"/>
      <c r="H71" s="25">
        <v>42</v>
      </c>
      <c r="I71" s="25"/>
      <c r="J71" s="22"/>
      <c r="K71" s="31">
        <v>11903</v>
      </c>
      <c r="L71" s="31">
        <v>22801</v>
      </c>
      <c r="M71" s="31">
        <v>54.29</v>
      </c>
    </row>
    <row r="72" spans="1:17" ht="12.75">
      <c r="A72" s="59" t="s">
        <v>78</v>
      </c>
      <c r="B72" s="59"/>
      <c r="C72" s="59"/>
      <c r="D72" s="59"/>
      <c r="E72" s="59"/>
      <c r="F72" s="59"/>
      <c r="G72" s="22"/>
      <c r="H72" s="25">
        <v>154</v>
      </c>
      <c r="I72" s="25"/>
      <c r="J72" s="22"/>
      <c r="K72" s="31">
        <v>43134.93</v>
      </c>
      <c r="L72" s="31">
        <v>80785.83</v>
      </c>
      <c r="M72" s="31">
        <v>52.46</v>
      </c>
      <c r="Q72" s="12"/>
    </row>
    <row r="73" spans="1:17" ht="12.75">
      <c r="A73" s="59" t="s">
        <v>89</v>
      </c>
      <c r="B73" s="59"/>
      <c r="C73" s="59"/>
      <c r="D73" s="59"/>
      <c r="E73" s="59"/>
      <c r="F73" s="59"/>
      <c r="G73" s="22"/>
      <c r="H73" s="25">
        <v>420</v>
      </c>
      <c r="I73" s="25"/>
      <c r="J73" s="22"/>
      <c r="K73" s="31">
        <v>100000</v>
      </c>
      <c r="L73" s="31">
        <v>200000</v>
      </c>
      <c r="M73" s="31">
        <v>47.62</v>
      </c>
      <c r="Q73" s="13"/>
    </row>
    <row r="74" spans="1:13" ht="12.75">
      <c r="A74" s="59" t="s">
        <v>111</v>
      </c>
      <c r="B74" s="59"/>
      <c r="C74" s="59"/>
      <c r="D74" s="59"/>
      <c r="E74" s="59"/>
      <c r="F74" s="59"/>
      <c r="G74" s="22"/>
      <c r="H74" s="25">
        <v>220</v>
      </c>
      <c r="I74" s="25"/>
      <c r="J74" s="22"/>
      <c r="K74" s="31">
        <v>6345</v>
      </c>
      <c r="L74" s="31">
        <v>145415</v>
      </c>
      <c r="M74" s="31">
        <v>66.1</v>
      </c>
    </row>
    <row r="75" spans="1:17" ht="12.75">
      <c r="A75" s="59" t="s">
        <v>53</v>
      </c>
      <c r="B75" s="59"/>
      <c r="C75" s="59"/>
      <c r="D75" s="59"/>
      <c r="E75" s="59"/>
      <c r="F75" s="59"/>
      <c r="G75" s="22"/>
      <c r="H75" s="25">
        <v>39</v>
      </c>
      <c r="I75" s="25"/>
      <c r="J75" s="22"/>
      <c r="K75" s="31">
        <v>3383</v>
      </c>
      <c r="L75" s="31">
        <v>14102</v>
      </c>
      <c r="M75" s="31">
        <v>36.16</v>
      </c>
      <c r="Q75" s="6"/>
    </row>
    <row r="76" spans="1:17" ht="12.75">
      <c r="A76" s="59" t="s">
        <v>21</v>
      </c>
      <c r="B76" s="59"/>
      <c r="C76" s="59"/>
      <c r="D76" s="59"/>
      <c r="E76" s="59"/>
      <c r="F76" s="59"/>
      <c r="G76" s="22"/>
      <c r="H76" s="25">
        <v>14</v>
      </c>
      <c r="I76" s="25"/>
      <c r="J76" s="22"/>
      <c r="K76" s="31">
        <v>1780</v>
      </c>
      <c r="L76" s="31">
        <v>10446</v>
      </c>
      <c r="M76" s="31">
        <v>74.67</v>
      </c>
      <c r="Q76" s="6"/>
    </row>
    <row r="77" spans="1:17" ht="12.75">
      <c r="A77" s="59" t="s">
        <v>87</v>
      </c>
      <c r="B77" s="59"/>
      <c r="C77" s="59"/>
      <c r="D77" s="59"/>
      <c r="E77" s="59"/>
      <c r="F77" s="59"/>
      <c r="G77" s="22"/>
      <c r="H77" s="25">
        <v>97</v>
      </c>
      <c r="I77" s="25"/>
      <c r="J77" s="22"/>
      <c r="K77" s="31">
        <v>26677.91</v>
      </c>
      <c r="L77" s="31">
        <v>52077.61</v>
      </c>
      <c r="M77" s="31">
        <v>53.69</v>
      </c>
      <c r="Q77" s="6"/>
    </row>
    <row r="78" spans="1:17" ht="12.75">
      <c r="A78" s="59" t="s">
        <v>1</v>
      </c>
      <c r="B78" s="59"/>
      <c r="C78" s="59"/>
      <c r="D78" s="59"/>
      <c r="E78" s="59"/>
      <c r="F78" s="59"/>
      <c r="G78" s="22"/>
      <c r="H78" s="25">
        <v>130</v>
      </c>
      <c r="I78" s="25"/>
      <c r="J78" s="22"/>
      <c r="K78" s="31">
        <v>25961</v>
      </c>
      <c r="L78" s="31">
        <v>44082.5</v>
      </c>
      <c r="M78" s="31">
        <v>33.91</v>
      </c>
      <c r="Q78" s="6"/>
    </row>
    <row r="79" spans="1:17" ht="12.75">
      <c r="A79" s="59" t="s">
        <v>31</v>
      </c>
      <c r="B79" s="59"/>
      <c r="C79" s="59"/>
      <c r="D79" s="59"/>
      <c r="E79" s="59"/>
      <c r="F79" s="59"/>
      <c r="G79" s="22"/>
      <c r="H79" s="25">
        <v>25</v>
      </c>
      <c r="I79" s="25"/>
      <c r="J79" s="22"/>
      <c r="K79" s="31">
        <v>261</v>
      </c>
      <c r="L79" s="31">
        <v>3910</v>
      </c>
      <c r="M79" s="31">
        <v>15.64</v>
      </c>
      <c r="Q79" s="6"/>
    </row>
    <row r="80" spans="1:17" ht="12.75">
      <c r="A80" s="59" t="s">
        <v>36</v>
      </c>
      <c r="B80" s="59"/>
      <c r="C80" s="59"/>
      <c r="D80" s="59"/>
      <c r="E80" s="59"/>
      <c r="F80" s="59"/>
      <c r="G80" s="22"/>
      <c r="H80" s="25">
        <v>52</v>
      </c>
      <c r="I80" s="25">
        <v>54</v>
      </c>
      <c r="J80" s="22"/>
      <c r="K80" s="31">
        <v>15000</v>
      </c>
      <c r="L80" s="31">
        <v>27625</v>
      </c>
      <c r="M80" s="31">
        <v>51.16</v>
      </c>
      <c r="Q80" s="7"/>
    </row>
    <row r="81" spans="1:17" ht="12.75">
      <c r="A81" s="59" t="s">
        <v>35</v>
      </c>
      <c r="B81" s="59"/>
      <c r="C81" s="59"/>
      <c r="D81" s="59"/>
      <c r="E81" s="59"/>
      <c r="F81" s="59"/>
      <c r="G81" s="22"/>
      <c r="H81" s="25">
        <v>45</v>
      </c>
      <c r="I81" s="25"/>
      <c r="J81" s="22"/>
      <c r="K81" s="31">
        <v>1854.8</v>
      </c>
      <c r="L81" s="31">
        <v>7321.8</v>
      </c>
      <c r="M81" s="31">
        <v>16.27</v>
      </c>
      <c r="Q81" s="6"/>
    </row>
    <row r="82" spans="1:17" ht="12.75">
      <c r="A82" s="59" t="s">
        <v>37</v>
      </c>
      <c r="B82" s="59"/>
      <c r="C82" s="59"/>
      <c r="D82" s="59"/>
      <c r="E82" s="59"/>
      <c r="F82" s="59"/>
      <c r="G82" s="22"/>
      <c r="H82" s="25">
        <v>175</v>
      </c>
      <c r="I82" s="25"/>
      <c r="J82" s="22"/>
      <c r="K82" s="31">
        <v>14827.78</v>
      </c>
      <c r="L82" s="31">
        <v>51201.78</v>
      </c>
      <c r="M82" s="31">
        <v>29.26</v>
      </c>
      <c r="Q82" s="7"/>
    </row>
    <row r="83" spans="1:17" ht="12.75">
      <c r="A83" s="59" t="s">
        <v>38</v>
      </c>
      <c r="B83" s="59"/>
      <c r="C83" s="59"/>
      <c r="D83" s="59"/>
      <c r="E83" s="59"/>
      <c r="F83" s="59"/>
      <c r="G83" s="22"/>
      <c r="H83" s="25">
        <v>22</v>
      </c>
      <c r="I83" s="25">
        <v>24</v>
      </c>
      <c r="J83" s="22"/>
      <c r="K83" s="31">
        <v>1458</v>
      </c>
      <c r="L83" s="31">
        <v>1540</v>
      </c>
      <c r="M83" s="31">
        <v>6.42</v>
      </c>
      <c r="Q83" s="6"/>
    </row>
    <row r="84" spans="1:17" ht="12.75">
      <c r="A84" s="59" t="s">
        <v>40</v>
      </c>
      <c r="B84" s="59"/>
      <c r="C84" s="59"/>
      <c r="D84" s="59"/>
      <c r="E84" s="59"/>
      <c r="F84" s="59"/>
      <c r="G84" s="22"/>
      <c r="H84" s="25">
        <v>236</v>
      </c>
      <c r="I84" s="25">
        <v>304</v>
      </c>
      <c r="J84" s="22"/>
      <c r="K84" s="31">
        <v>41093.73</v>
      </c>
      <c r="L84" s="31">
        <v>170257.95</v>
      </c>
      <c r="M84" s="31">
        <v>55.93</v>
      </c>
      <c r="P84" s="7"/>
      <c r="Q84" s="6"/>
    </row>
    <row r="85" spans="1:17" ht="12.75">
      <c r="A85" s="59" t="s">
        <v>82</v>
      </c>
      <c r="B85" s="59"/>
      <c r="C85" s="59"/>
      <c r="D85" s="59"/>
      <c r="E85" s="59"/>
      <c r="F85" s="59"/>
      <c r="G85" s="22"/>
      <c r="H85" s="25">
        <v>15</v>
      </c>
      <c r="I85" s="25"/>
      <c r="J85" s="22"/>
      <c r="K85" s="31">
        <v>0</v>
      </c>
      <c r="L85" s="31">
        <v>2350</v>
      </c>
      <c r="M85" s="31">
        <v>15.67</v>
      </c>
      <c r="P85" s="6"/>
      <c r="Q85" s="6"/>
    </row>
    <row r="86" spans="1:17" ht="12.75">
      <c r="A86" s="59" t="s">
        <v>83</v>
      </c>
      <c r="B86" s="59"/>
      <c r="C86" s="59"/>
      <c r="D86" s="59"/>
      <c r="E86" s="59"/>
      <c r="F86" s="59"/>
      <c r="G86" s="22"/>
      <c r="H86" s="25">
        <v>285</v>
      </c>
      <c r="I86" s="25">
        <v>291</v>
      </c>
      <c r="J86" s="22"/>
      <c r="K86" s="31">
        <v>61027</v>
      </c>
      <c r="L86" s="31">
        <v>137712</v>
      </c>
      <c r="M86" s="31">
        <v>47.32</v>
      </c>
      <c r="Q86" s="6"/>
    </row>
    <row r="87" spans="1:17" ht="12.75">
      <c r="A87" s="59" t="s">
        <v>27</v>
      </c>
      <c r="B87" s="59"/>
      <c r="C87" s="59"/>
      <c r="D87" s="59"/>
      <c r="E87" s="59"/>
      <c r="F87" s="59"/>
      <c r="G87" s="22"/>
      <c r="H87" s="25">
        <v>36</v>
      </c>
      <c r="I87" s="25">
        <v>37</v>
      </c>
      <c r="J87" s="22"/>
      <c r="K87" s="31">
        <v>1035.5</v>
      </c>
      <c r="L87" s="31">
        <v>4784.5</v>
      </c>
      <c r="M87" s="31">
        <v>12.93</v>
      </c>
      <c r="Q87" s="6"/>
    </row>
    <row r="88" spans="1:17" ht="12.75">
      <c r="A88" s="59" t="s">
        <v>28</v>
      </c>
      <c r="B88" s="59"/>
      <c r="C88" s="59"/>
      <c r="D88" s="59"/>
      <c r="E88" s="59"/>
      <c r="F88" s="59"/>
      <c r="G88" s="22"/>
      <c r="H88" s="25">
        <v>10</v>
      </c>
      <c r="I88" s="25"/>
      <c r="J88" s="22"/>
      <c r="K88" s="31">
        <v>0</v>
      </c>
      <c r="L88" s="31">
        <v>731.5</v>
      </c>
      <c r="M88" s="31">
        <v>7.32</v>
      </c>
      <c r="Q88" s="6"/>
    </row>
    <row r="89" spans="1:17" ht="12.75">
      <c r="A89" s="59" t="s">
        <v>39</v>
      </c>
      <c r="B89" s="59"/>
      <c r="C89" s="59"/>
      <c r="D89" s="59"/>
      <c r="E89" s="59"/>
      <c r="F89" s="59"/>
      <c r="G89" s="22"/>
      <c r="H89" s="25">
        <v>15</v>
      </c>
      <c r="I89" s="25">
        <v>22</v>
      </c>
      <c r="J89" s="22"/>
      <c r="K89" s="31">
        <v>0</v>
      </c>
      <c r="L89" s="31">
        <v>9850</v>
      </c>
      <c r="M89" s="31">
        <v>44.77</v>
      </c>
      <c r="Q89" s="6"/>
    </row>
    <row r="90" spans="1:17" ht="12.75">
      <c r="A90" s="59" t="s">
        <v>32</v>
      </c>
      <c r="B90" s="59"/>
      <c r="C90" s="59"/>
      <c r="D90" s="59"/>
      <c r="E90" s="59"/>
      <c r="F90" s="59"/>
      <c r="G90" s="22"/>
      <c r="H90" s="25">
        <v>120</v>
      </c>
      <c r="I90" s="25">
        <v>160</v>
      </c>
      <c r="J90" s="22"/>
      <c r="K90" s="31">
        <v>28124.25</v>
      </c>
      <c r="L90" s="31">
        <v>74910.35</v>
      </c>
      <c r="M90" s="31">
        <v>46.82</v>
      </c>
      <c r="Q90" s="6"/>
    </row>
    <row r="91" spans="1:17" ht="12.75">
      <c r="A91" s="59" t="s">
        <v>33</v>
      </c>
      <c r="B91" s="59"/>
      <c r="C91" s="59"/>
      <c r="D91" s="59"/>
      <c r="E91" s="59"/>
      <c r="F91" s="59"/>
      <c r="G91" s="22"/>
      <c r="H91" s="25">
        <v>697</v>
      </c>
      <c r="I91" s="25"/>
      <c r="J91" s="22"/>
      <c r="K91" s="31">
        <v>150394.5</v>
      </c>
      <c r="L91" s="31">
        <v>314278.5</v>
      </c>
      <c r="M91" s="31">
        <v>45.09</v>
      </c>
      <c r="Q91" s="6"/>
    </row>
    <row r="92" spans="1:17" ht="12.75">
      <c r="A92" s="59" t="s">
        <v>34</v>
      </c>
      <c r="B92" s="59"/>
      <c r="C92" s="59"/>
      <c r="D92" s="59"/>
      <c r="E92" s="59"/>
      <c r="F92" s="59"/>
      <c r="G92" s="22"/>
      <c r="H92" s="25">
        <v>1683</v>
      </c>
      <c r="I92" s="25">
        <v>1880</v>
      </c>
      <c r="J92" s="22"/>
      <c r="K92" s="31">
        <v>386896.81</v>
      </c>
      <c r="L92" s="31">
        <v>1012175.11</v>
      </c>
      <c r="M92" s="31">
        <v>53.84</v>
      </c>
      <c r="Q92" s="6"/>
    </row>
    <row r="93" spans="1:17" ht="12.75">
      <c r="A93" s="59" t="s">
        <v>112</v>
      </c>
      <c r="B93" s="59"/>
      <c r="C93" s="59"/>
      <c r="D93" s="59"/>
      <c r="E93" s="59"/>
      <c r="F93" s="59"/>
      <c r="G93" s="22"/>
      <c r="H93" s="25">
        <v>55</v>
      </c>
      <c r="I93" s="25"/>
      <c r="J93" s="22"/>
      <c r="K93" s="31">
        <v>1560.5</v>
      </c>
      <c r="L93" s="31">
        <v>49322</v>
      </c>
      <c r="M93" s="31">
        <v>89.68</v>
      </c>
      <c r="Q93" s="6"/>
    </row>
    <row r="94" spans="1:17" ht="12.75">
      <c r="A94" s="61" t="s">
        <v>77</v>
      </c>
      <c r="B94" s="61"/>
      <c r="C94" s="61"/>
      <c r="D94" s="61"/>
      <c r="E94" s="61"/>
      <c r="F94" s="61"/>
      <c r="G94" s="22"/>
      <c r="H94" s="25">
        <v>18</v>
      </c>
      <c r="I94" s="25"/>
      <c r="J94" s="22"/>
      <c r="K94" s="31">
        <v>7071.3</v>
      </c>
      <c r="L94" s="31">
        <v>10619.89</v>
      </c>
      <c r="M94" s="31">
        <v>58.99</v>
      </c>
      <c r="P94" s="6"/>
      <c r="Q94" s="7"/>
    </row>
    <row r="95" spans="1:17" ht="12.75">
      <c r="A95" s="62" t="s">
        <v>94</v>
      </c>
      <c r="B95" s="63"/>
      <c r="C95" s="63"/>
      <c r="D95" s="63"/>
      <c r="E95" s="63"/>
      <c r="F95" s="64"/>
      <c r="G95" s="22"/>
      <c r="H95" s="25">
        <v>983</v>
      </c>
      <c r="I95" s="25">
        <v>664</v>
      </c>
      <c r="J95" s="22"/>
      <c r="K95" s="31">
        <v>0</v>
      </c>
      <c r="L95" s="31">
        <v>0</v>
      </c>
      <c r="M95" s="31">
        <v>0</v>
      </c>
      <c r="P95" s="6"/>
      <c r="Q95" s="7"/>
    </row>
    <row r="96" spans="1:17" ht="12.75">
      <c r="A96" s="62" t="s">
        <v>126</v>
      </c>
      <c r="B96" s="63"/>
      <c r="C96" s="63"/>
      <c r="D96" s="63"/>
      <c r="E96" s="63"/>
      <c r="F96" s="64"/>
      <c r="G96" s="22"/>
      <c r="H96" s="25">
        <v>0</v>
      </c>
      <c r="I96" s="25">
        <v>8</v>
      </c>
      <c r="J96" s="22"/>
      <c r="K96" s="31">
        <v>0</v>
      </c>
      <c r="L96" s="31">
        <v>8000</v>
      </c>
      <c r="M96" s="31">
        <v>100</v>
      </c>
      <c r="P96" s="6"/>
      <c r="Q96" s="7"/>
    </row>
    <row r="97" spans="1:17" ht="12.75">
      <c r="A97" s="62" t="s">
        <v>127</v>
      </c>
      <c r="B97" s="63"/>
      <c r="C97" s="63"/>
      <c r="D97" s="63"/>
      <c r="E97" s="63"/>
      <c r="F97" s="64"/>
      <c r="G97" s="22"/>
      <c r="H97" s="25">
        <v>0</v>
      </c>
      <c r="I97" s="25">
        <v>22</v>
      </c>
      <c r="J97" s="22"/>
      <c r="K97" s="31">
        <v>0</v>
      </c>
      <c r="L97" s="31">
        <v>16555.5</v>
      </c>
      <c r="M97" s="31">
        <v>75.06</v>
      </c>
      <c r="P97" s="6"/>
      <c r="Q97" s="7"/>
    </row>
    <row r="98" spans="1:17" ht="12.75">
      <c r="A98" s="59"/>
      <c r="B98" s="59"/>
      <c r="C98" s="59"/>
      <c r="D98" s="59"/>
      <c r="E98" s="59"/>
      <c r="F98" s="59"/>
      <c r="G98" s="22"/>
      <c r="H98" s="25"/>
      <c r="I98" s="25"/>
      <c r="J98" s="22"/>
      <c r="K98" s="31"/>
      <c r="L98" s="31"/>
      <c r="M98" s="31"/>
      <c r="P98" s="7"/>
      <c r="Q98" s="7"/>
    </row>
    <row r="99" spans="1:17" ht="12.75">
      <c r="A99" s="59" t="s">
        <v>114</v>
      </c>
      <c r="B99" s="59"/>
      <c r="C99" s="59"/>
      <c r="D99" s="59"/>
      <c r="E99" s="59"/>
      <c r="F99" s="59"/>
      <c r="G99" s="22"/>
      <c r="H99" s="25">
        <f>SUM(H67:H98)</f>
        <v>5839</v>
      </c>
      <c r="I99" s="25">
        <v>5968</v>
      </c>
      <c r="J99" s="22"/>
      <c r="K99" s="31">
        <f>SUM(K67:K98)</f>
        <v>974606.4100000001</v>
      </c>
      <c r="L99" s="31">
        <f>SUM(L67:L98)</f>
        <v>2574611.22</v>
      </c>
      <c r="M99" s="31">
        <v>16.69</v>
      </c>
      <c r="P99" s="6"/>
      <c r="Q99" s="7"/>
    </row>
    <row r="100" spans="1:17" ht="12.75">
      <c r="A100" s="53"/>
      <c r="B100" s="54"/>
      <c r="C100" s="54"/>
      <c r="D100" s="54"/>
      <c r="E100" s="54"/>
      <c r="F100" s="55"/>
      <c r="G100" s="22"/>
      <c r="H100" s="25"/>
      <c r="I100" s="25"/>
      <c r="J100" s="22"/>
      <c r="K100" s="31"/>
      <c r="L100" s="31"/>
      <c r="M100" s="31"/>
      <c r="P100" s="7"/>
      <c r="Q100" s="7"/>
    </row>
    <row r="101" spans="1:17" ht="12.75">
      <c r="A101" s="53" t="s">
        <v>76</v>
      </c>
      <c r="B101" s="54"/>
      <c r="C101" s="54"/>
      <c r="D101" s="54"/>
      <c r="E101" s="54"/>
      <c r="F101" s="55"/>
      <c r="G101" s="22"/>
      <c r="H101" s="25">
        <v>527</v>
      </c>
      <c r="I101" s="25"/>
      <c r="J101" s="22"/>
      <c r="K101" s="31">
        <v>263386</v>
      </c>
      <c r="L101" s="31">
        <v>526770.4</v>
      </c>
      <c r="M101" s="31">
        <v>99.96</v>
      </c>
      <c r="P101" s="7"/>
      <c r="Q101" s="7"/>
    </row>
    <row r="102" spans="1:17" ht="12.75">
      <c r="A102" s="59" t="s">
        <v>113</v>
      </c>
      <c r="B102" s="59"/>
      <c r="C102" s="59"/>
      <c r="D102" s="59"/>
      <c r="E102" s="59"/>
      <c r="F102" s="59"/>
      <c r="G102" s="22"/>
      <c r="H102" s="25">
        <v>536</v>
      </c>
      <c r="I102" s="25"/>
      <c r="J102" s="22"/>
      <c r="K102" s="31">
        <v>134000</v>
      </c>
      <c r="L102" s="31">
        <v>268000</v>
      </c>
      <c r="M102" s="31">
        <v>50</v>
      </c>
      <c r="Q102" s="7"/>
    </row>
    <row r="103" spans="1:17" ht="12.75">
      <c r="A103" s="53"/>
      <c r="B103" s="54"/>
      <c r="C103" s="54"/>
      <c r="D103" s="54"/>
      <c r="E103" s="54"/>
      <c r="F103" s="55"/>
      <c r="G103" s="22"/>
      <c r="H103" s="25"/>
      <c r="I103" s="25"/>
      <c r="J103" s="22"/>
      <c r="K103" s="31"/>
      <c r="L103" s="31"/>
      <c r="M103" s="31"/>
      <c r="Q103" s="6"/>
    </row>
    <row r="104" spans="1:17" ht="12.75">
      <c r="A104" s="53" t="s">
        <v>115</v>
      </c>
      <c r="B104" s="54"/>
      <c r="C104" s="54"/>
      <c r="D104" s="54"/>
      <c r="E104" s="54"/>
      <c r="F104" s="55"/>
      <c r="G104" s="22"/>
      <c r="H104" s="25">
        <v>1063</v>
      </c>
      <c r="I104" s="25">
        <v>1063</v>
      </c>
      <c r="J104" s="22"/>
      <c r="K104" s="31">
        <f>SUM(K101:K103)</f>
        <v>397386</v>
      </c>
      <c r="L104" s="31">
        <f>SUM(L101:L103)</f>
        <v>794770.4</v>
      </c>
      <c r="M104" s="31">
        <v>74.77</v>
      </c>
      <c r="P104" s="4"/>
      <c r="Q104" s="6"/>
    </row>
    <row r="105" spans="1:17" ht="12.75">
      <c r="A105" s="59"/>
      <c r="B105" s="59"/>
      <c r="C105" s="59"/>
      <c r="D105" s="59"/>
      <c r="E105" s="59"/>
      <c r="F105" s="59"/>
      <c r="G105" s="22"/>
      <c r="H105" s="25"/>
      <c r="I105" s="25"/>
      <c r="J105" s="22"/>
      <c r="K105" s="31"/>
      <c r="L105" s="31"/>
      <c r="M105" s="31"/>
      <c r="P105" s="4"/>
      <c r="Q105" s="9"/>
    </row>
    <row r="106" spans="1:17" ht="12.75">
      <c r="A106" s="60" t="s">
        <v>26</v>
      </c>
      <c r="B106" s="59"/>
      <c r="C106" s="59"/>
      <c r="D106" s="59"/>
      <c r="E106" s="59"/>
      <c r="F106" s="59"/>
      <c r="G106" s="22"/>
      <c r="H106" s="27">
        <v>6902</v>
      </c>
      <c r="I106" s="27">
        <v>7031</v>
      </c>
      <c r="J106" s="22"/>
      <c r="K106" s="31">
        <v>1371992.41</v>
      </c>
      <c r="L106" s="31">
        <v>3369381.62</v>
      </c>
      <c r="M106" s="31">
        <v>47.92</v>
      </c>
      <c r="Q106" s="6"/>
    </row>
    <row r="107" spans="8:17" ht="12.75">
      <c r="H107" s="34"/>
      <c r="I107" s="34"/>
      <c r="K107" s="37"/>
      <c r="L107" s="37"/>
      <c r="Q107" s="6"/>
    </row>
    <row r="108" ht="12.75">
      <c r="Q108" s="6"/>
    </row>
    <row r="109" ht="12.75">
      <c r="Q109" s="6"/>
    </row>
    <row r="110" ht="12.75">
      <c r="Q110" s="6"/>
    </row>
    <row r="113" spans="17:18" ht="12.75">
      <c r="Q113" s="9"/>
      <c r="R113" s="8"/>
    </row>
    <row r="128" ht="12.75">
      <c r="R128" s="12"/>
    </row>
  </sheetData>
  <mergeCells count="82">
    <mergeCell ref="A35:F35"/>
    <mergeCell ref="A39:F39"/>
    <mergeCell ref="A96:F96"/>
    <mergeCell ref="A97:F97"/>
    <mergeCell ref="A41:F41"/>
    <mergeCell ref="A42:F42"/>
    <mergeCell ref="A44:F44"/>
    <mergeCell ref="A36:F36"/>
    <mergeCell ref="A37:F37"/>
    <mergeCell ref="A38:F38"/>
    <mergeCell ref="A11:F11"/>
    <mergeCell ref="A12:F12"/>
    <mergeCell ref="A14:F14"/>
    <mergeCell ref="A7:F7"/>
    <mergeCell ref="A8:F8"/>
    <mergeCell ref="A9:F9"/>
    <mergeCell ref="A10:F10"/>
    <mergeCell ref="A19:F19"/>
    <mergeCell ref="A21:F21"/>
    <mergeCell ref="A15:F15"/>
    <mergeCell ref="A16:F16"/>
    <mergeCell ref="A17:F17"/>
    <mergeCell ref="A27:F27"/>
    <mergeCell ref="A29:F29"/>
    <mergeCell ref="A30:F30"/>
    <mergeCell ref="A23:F23"/>
    <mergeCell ref="A24:F24"/>
    <mergeCell ref="A25:F25"/>
    <mergeCell ref="A26:F26"/>
    <mergeCell ref="A31:F31"/>
    <mergeCell ref="A32:F32"/>
    <mergeCell ref="A33:F33"/>
    <mergeCell ref="A34:F34"/>
    <mergeCell ref="A45:F45"/>
    <mergeCell ref="A46:F46"/>
    <mergeCell ref="A47:F47"/>
    <mergeCell ref="A48:F48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5:F95"/>
    <mergeCell ref="A100:F100"/>
    <mergeCell ref="A91:F91"/>
    <mergeCell ref="A92:F92"/>
    <mergeCell ref="A93:F93"/>
    <mergeCell ref="A94:F94"/>
    <mergeCell ref="A101:F101"/>
    <mergeCell ref="A103:F103"/>
    <mergeCell ref="A104:F104"/>
    <mergeCell ref="A98:F98"/>
    <mergeCell ref="A99:F99"/>
    <mergeCell ref="A105:F105"/>
    <mergeCell ref="A106:F106"/>
    <mergeCell ref="A13:F13"/>
    <mergeCell ref="A18:F18"/>
    <mergeCell ref="A20:F20"/>
    <mergeCell ref="A22:F22"/>
    <mergeCell ref="A28:F28"/>
    <mergeCell ref="A40:F40"/>
    <mergeCell ref="A43:F43"/>
    <mergeCell ref="A102:F10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N32"/>
  <sheetViews>
    <sheetView workbookViewId="0" topLeftCell="A13">
      <selection activeCell="H19" sqref="H19"/>
    </sheetView>
  </sheetViews>
  <sheetFormatPr defaultColWidth="9.00390625" defaultRowHeight="12.75"/>
  <cols>
    <col min="4" max="4" width="11.75390625" style="0" bestFit="1" customWidth="1"/>
    <col min="5" max="5" width="8.625" style="0" customWidth="1"/>
    <col min="6" max="6" width="11.75390625" style="0" bestFit="1" customWidth="1"/>
    <col min="7" max="7" width="7.375" style="0" customWidth="1"/>
    <col min="10" max="10" width="11.875" style="0" customWidth="1"/>
  </cols>
  <sheetData>
    <row r="5" spans="1:4" ht="12.75">
      <c r="A5" t="s">
        <v>58</v>
      </c>
      <c r="C5" s="12" t="s">
        <v>62</v>
      </c>
      <c r="D5" s="37">
        <v>6599056.72</v>
      </c>
    </row>
    <row r="6" spans="1:4" ht="12.75">
      <c r="A6" t="s">
        <v>59</v>
      </c>
      <c r="C6" s="12" t="s">
        <v>42</v>
      </c>
      <c r="D6" s="37">
        <v>4159139.91</v>
      </c>
    </row>
    <row r="7" spans="1:10" ht="12.75">
      <c r="A7" t="s">
        <v>100</v>
      </c>
      <c r="C7" s="38" t="s">
        <v>42</v>
      </c>
      <c r="D7" s="37">
        <v>928770.4</v>
      </c>
      <c r="J7" s="8"/>
    </row>
    <row r="8" spans="1:4" ht="12.75">
      <c r="A8" s="15" t="s">
        <v>60</v>
      </c>
      <c r="B8" s="15"/>
      <c r="C8" s="18" t="s">
        <v>62</v>
      </c>
      <c r="D8" s="39">
        <v>1812170.31</v>
      </c>
    </row>
    <row r="9" spans="3:6" ht="12.75">
      <c r="C9" s="12"/>
      <c r="D9" s="37"/>
      <c r="F9" s="40"/>
    </row>
    <row r="10" spans="1:5" ht="12.75">
      <c r="A10" t="s">
        <v>61</v>
      </c>
      <c r="C10" s="12"/>
      <c r="D10" s="37">
        <f>D5-D6-D7+D8</f>
        <v>3323316.7199999997</v>
      </c>
      <c r="E10" t="s">
        <v>101</v>
      </c>
    </row>
    <row r="11" spans="12:14" ht="18">
      <c r="L11" s="20"/>
      <c r="M11" s="20"/>
      <c r="N11" s="20"/>
    </row>
    <row r="12" spans="12:14" ht="18">
      <c r="L12" s="20"/>
      <c r="M12" s="20"/>
      <c r="N12" s="20"/>
    </row>
    <row r="13" spans="12:14" ht="18">
      <c r="L13" s="20"/>
      <c r="M13" s="20"/>
      <c r="N13" s="20"/>
    </row>
    <row r="14" spans="1:14" ht="18">
      <c r="A14" s="17" t="s">
        <v>43</v>
      </c>
      <c r="B14" s="17"/>
      <c r="C14" s="17" t="s">
        <v>130</v>
      </c>
      <c r="D14" s="15"/>
      <c r="L14" s="20"/>
      <c r="M14" s="20"/>
      <c r="N14" s="20"/>
    </row>
    <row r="15" spans="1:14" ht="18">
      <c r="A15" s="8"/>
      <c r="B15" s="8"/>
      <c r="C15" s="8"/>
      <c r="L15" s="20"/>
      <c r="M15" s="20"/>
      <c r="N15" s="20"/>
    </row>
    <row r="16" spans="6:14" ht="18">
      <c r="F16" s="37"/>
      <c r="L16" s="20"/>
      <c r="M16" s="20"/>
      <c r="N16" s="20"/>
    </row>
    <row r="17" spans="1:14" ht="18">
      <c r="A17" t="s">
        <v>44</v>
      </c>
      <c r="F17" s="41">
        <v>3303910.27</v>
      </c>
      <c r="L17" s="20"/>
      <c r="M17" s="20"/>
      <c r="N17" s="20"/>
    </row>
    <row r="18" spans="1:8" ht="12.75">
      <c r="A18" t="s">
        <v>45</v>
      </c>
      <c r="F18" s="41">
        <v>0</v>
      </c>
      <c r="H18" t="s">
        <v>143</v>
      </c>
    </row>
    <row r="19" spans="1:6" ht="12.75">
      <c r="A19" t="s">
        <v>46</v>
      </c>
      <c r="F19" s="41">
        <v>7522.45</v>
      </c>
    </row>
    <row r="20" spans="1:6" ht="12.75">
      <c r="A20" s="15" t="s">
        <v>50</v>
      </c>
      <c r="B20" s="15"/>
      <c r="C20" s="15"/>
      <c r="D20" s="15"/>
      <c r="E20" s="15"/>
      <c r="F20" s="42">
        <v>11884</v>
      </c>
    </row>
    <row r="21" spans="1:7" ht="12.75">
      <c r="A21" s="4" t="s">
        <v>47</v>
      </c>
      <c r="B21" s="4"/>
      <c r="C21" s="4"/>
      <c r="D21" s="4"/>
      <c r="E21" s="4"/>
      <c r="F21" s="43">
        <f>SUM(F17:F20)</f>
        <v>3323316.72</v>
      </c>
      <c r="G21" s="12" t="s">
        <v>48</v>
      </c>
    </row>
    <row r="22" spans="6:7" ht="12.75">
      <c r="F22" s="41"/>
      <c r="G22" s="12"/>
    </row>
    <row r="23" spans="1:7" ht="12.75">
      <c r="A23" t="s">
        <v>49</v>
      </c>
      <c r="F23" s="41">
        <v>109697.73</v>
      </c>
      <c r="G23" s="12" t="s">
        <v>48</v>
      </c>
    </row>
    <row r="24" spans="6:7" ht="12.75">
      <c r="F24" s="41"/>
      <c r="G24" s="12"/>
    </row>
    <row r="25" spans="6:7" ht="12.75">
      <c r="F25" s="41"/>
      <c r="G25" s="12"/>
    </row>
    <row r="26" spans="6:7" ht="12.75">
      <c r="F26" s="37"/>
      <c r="G26" s="12"/>
    </row>
    <row r="27" spans="6:7" ht="12.75">
      <c r="F27" s="37"/>
      <c r="G27" s="12"/>
    </row>
    <row r="28" spans="1:7" ht="12.75">
      <c r="A28" s="15" t="s">
        <v>55</v>
      </c>
      <c r="F28" s="37"/>
      <c r="G28" s="12"/>
    </row>
    <row r="29" spans="1:8" ht="12.75">
      <c r="A29" t="s">
        <v>56</v>
      </c>
      <c r="F29" s="37">
        <v>0</v>
      </c>
      <c r="G29" s="12" t="s">
        <v>48</v>
      </c>
      <c r="H29" t="s">
        <v>128</v>
      </c>
    </row>
    <row r="30" spans="1:7" ht="12.75">
      <c r="A30" t="s">
        <v>57</v>
      </c>
      <c r="F30" s="37">
        <v>1185000</v>
      </c>
      <c r="G30" s="12" t="s">
        <v>48</v>
      </c>
    </row>
    <row r="31" spans="6:7" ht="12.75">
      <c r="F31" s="37"/>
      <c r="G31" s="12"/>
    </row>
    <row r="32" spans="1:6" ht="12.75">
      <c r="A32" t="s">
        <v>61</v>
      </c>
      <c r="F32" s="37">
        <f>SUM(F29:F31)</f>
        <v>1185000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3:E20"/>
  <sheetViews>
    <sheetView workbookViewId="0" topLeftCell="A1">
      <selection activeCell="D21" sqref="D21"/>
    </sheetView>
  </sheetViews>
  <sheetFormatPr defaultColWidth="9.00390625" defaultRowHeight="12.75"/>
  <sheetData>
    <row r="13" spans="2:5" ht="18">
      <c r="B13" s="21"/>
      <c r="C13" s="21" t="s">
        <v>99</v>
      </c>
      <c r="D13" s="21"/>
      <c r="E13" s="21"/>
    </row>
    <row r="14" ht="18">
      <c r="B14" s="21"/>
    </row>
    <row r="16" spans="2:5" ht="18">
      <c r="B16" s="21"/>
      <c r="C16" s="21"/>
      <c r="D16" s="21"/>
      <c r="E16" s="21"/>
    </row>
    <row r="17" spans="2:5" ht="18">
      <c r="B17" s="21"/>
      <c r="C17" s="21"/>
      <c r="D17" s="21"/>
      <c r="E17" s="21"/>
    </row>
    <row r="18" spans="2:3" ht="18">
      <c r="B18" s="21"/>
      <c r="C18" s="21"/>
    </row>
    <row r="19" spans="2:5" ht="18">
      <c r="B19" s="21"/>
      <c r="C19" s="21"/>
      <c r="D19" s="21"/>
      <c r="E19" s="21"/>
    </row>
    <row r="20" spans="2:5" ht="18">
      <c r="B20" s="21"/>
      <c r="C20" s="21"/>
      <c r="D20" s="21" t="s">
        <v>129</v>
      </c>
      <c r="E20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90">
      <selection activeCell="J112" sqref="J112"/>
    </sheetView>
  </sheetViews>
  <sheetFormatPr defaultColWidth="9.00390625" defaultRowHeight="12.75"/>
  <cols>
    <col min="5" max="6" width="9.125" style="0" hidden="1" customWidth="1"/>
    <col min="7" max="7" width="1.37890625" style="0" customWidth="1"/>
    <col min="8" max="8" width="6.125" style="0" customWidth="1"/>
    <col min="9" max="9" width="6.00390625" style="0" customWidth="1"/>
    <col min="10" max="10" width="1.37890625" style="0" customWidth="1"/>
    <col min="11" max="11" width="10.375" style="0" customWidth="1"/>
    <col min="12" max="12" width="11.00390625" style="0" customWidth="1"/>
    <col min="13" max="14" width="10.875" style="0" customWidth="1"/>
  </cols>
  <sheetData>
    <row r="1" spans="1:9" ht="15.75">
      <c r="A1" s="1" t="s">
        <v>3</v>
      </c>
      <c r="B1" s="1"/>
      <c r="C1" s="1"/>
      <c r="D1" s="1">
        <v>2006</v>
      </c>
      <c r="E1" s="1"/>
      <c r="F1" s="1"/>
      <c r="G1" s="1" t="s">
        <v>42</v>
      </c>
      <c r="H1" s="1" t="s">
        <v>148</v>
      </c>
      <c r="I1" s="1"/>
    </row>
    <row r="2" spans="1:7" ht="15.75">
      <c r="A2" s="1"/>
      <c r="B2" s="1"/>
      <c r="C2" s="1"/>
      <c r="D2" s="1"/>
      <c r="E2" s="1"/>
      <c r="F2" s="1"/>
      <c r="G2" s="1"/>
    </row>
    <row r="3" spans="1:15" ht="15.75">
      <c r="A3" s="1"/>
      <c r="B3" s="1"/>
      <c r="C3" s="1"/>
      <c r="D3" s="1"/>
      <c r="E3" s="1"/>
      <c r="F3" s="4"/>
      <c r="G3" s="11"/>
      <c r="O3" s="12" t="s">
        <v>23</v>
      </c>
    </row>
    <row r="4" spans="1:14" ht="15">
      <c r="A4" s="2" t="s">
        <v>0</v>
      </c>
      <c r="G4" s="6"/>
      <c r="H4" s="65" t="s">
        <v>22</v>
      </c>
      <c r="I4" s="65"/>
      <c r="K4" s="12" t="s">
        <v>95</v>
      </c>
      <c r="L4" s="12" t="s">
        <v>95</v>
      </c>
      <c r="M4" s="12" t="s">
        <v>95</v>
      </c>
      <c r="N4" s="12" t="s">
        <v>95</v>
      </c>
    </row>
    <row r="5" spans="1:14" ht="15">
      <c r="A5" s="2"/>
      <c r="G5" s="6"/>
      <c r="H5" s="48" t="s">
        <v>131</v>
      </c>
      <c r="I5" s="49" t="s">
        <v>132</v>
      </c>
      <c r="K5" s="12" t="s">
        <v>103</v>
      </c>
      <c r="L5" s="12" t="s">
        <v>120</v>
      </c>
      <c r="M5" s="12" t="s">
        <v>134</v>
      </c>
      <c r="N5" s="12" t="s">
        <v>149</v>
      </c>
    </row>
    <row r="6" ht="12.75">
      <c r="G6" s="6"/>
    </row>
    <row r="7" spans="1:15" ht="12.75">
      <c r="A7" s="59" t="s">
        <v>4</v>
      </c>
      <c r="B7" s="59"/>
      <c r="C7" s="59"/>
      <c r="D7" s="59"/>
      <c r="E7" s="59"/>
      <c r="F7" s="59"/>
      <c r="G7" s="22"/>
      <c r="H7" s="25">
        <v>1050</v>
      </c>
      <c r="I7" s="25"/>
      <c r="J7" s="22"/>
      <c r="K7" s="31">
        <v>275676</v>
      </c>
      <c r="L7" s="31">
        <v>511505</v>
      </c>
      <c r="M7" s="31">
        <v>799154</v>
      </c>
      <c r="N7" s="31"/>
      <c r="O7" s="31">
        <v>76.11</v>
      </c>
    </row>
    <row r="8" spans="1:15" ht="12.75">
      <c r="A8" s="59" t="s">
        <v>5</v>
      </c>
      <c r="B8" s="59"/>
      <c r="C8" s="59"/>
      <c r="D8" s="59"/>
      <c r="E8" s="59"/>
      <c r="F8" s="59"/>
      <c r="G8" s="22"/>
      <c r="H8" s="25">
        <v>800</v>
      </c>
      <c r="I8" s="25"/>
      <c r="J8" s="22"/>
      <c r="K8" s="31">
        <v>123155</v>
      </c>
      <c r="L8" s="31">
        <v>361117</v>
      </c>
      <c r="M8" s="31">
        <v>862256</v>
      </c>
      <c r="N8" s="31"/>
      <c r="O8" s="31">
        <v>107.78</v>
      </c>
    </row>
    <row r="9" spans="1:15" ht="12.75">
      <c r="A9" s="59" t="s">
        <v>7</v>
      </c>
      <c r="B9" s="59"/>
      <c r="C9" s="59"/>
      <c r="D9" s="59"/>
      <c r="E9" s="59"/>
      <c r="F9" s="59"/>
      <c r="G9" s="22"/>
      <c r="H9" s="25">
        <v>60</v>
      </c>
      <c r="I9" s="25"/>
      <c r="J9" s="22"/>
      <c r="K9" s="31">
        <v>15614</v>
      </c>
      <c r="L9" s="31">
        <v>31741</v>
      </c>
      <c r="M9" s="31">
        <v>50556</v>
      </c>
      <c r="N9" s="31"/>
      <c r="O9" s="31">
        <v>84.26</v>
      </c>
    </row>
    <row r="10" spans="1:15" ht="12.75">
      <c r="A10" s="59" t="s">
        <v>6</v>
      </c>
      <c r="B10" s="59"/>
      <c r="C10" s="59"/>
      <c r="D10" s="59"/>
      <c r="E10" s="59"/>
      <c r="F10" s="59"/>
      <c r="G10" s="22"/>
      <c r="H10" s="25">
        <v>1200</v>
      </c>
      <c r="I10" s="25"/>
      <c r="J10" s="22"/>
      <c r="K10" s="31">
        <v>257131</v>
      </c>
      <c r="L10" s="31">
        <v>543356</v>
      </c>
      <c r="M10" s="31">
        <v>981409</v>
      </c>
      <c r="N10" s="31"/>
      <c r="O10" s="31">
        <v>81.78</v>
      </c>
    </row>
    <row r="11" spans="1:15" ht="12.75">
      <c r="A11" s="59" t="s">
        <v>9</v>
      </c>
      <c r="B11" s="59"/>
      <c r="C11" s="59"/>
      <c r="D11" s="59"/>
      <c r="E11" s="59"/>
      <c r="F11" s="59"/>
      <c r="G11" s="22"/>
      <c r="H11" s="25">
        <v>1900</v>
      </c>
      <c r="I11" s="25"/>
      <c r="J11" s="22"/>
      <c r="K11" s="31">
        <v>551679</v>
      </c>
      <c r="L11" s="47">
        <v>1009922</v>
      </c>
      <c r="M11" s="50">
        <v>1479504</v>
      </c>
      <c r="N11" s="50"/>
      <c r="O11" s="31">
        <v>77.87</v>
      </c>
    </row>
    <row r="12" spans="1:15" ht="12.75">
      <c r="A12" s="59" t="s">
        <v>10</v>
      </c>
      <c r="B12" s="59"/>
      <c r="C12" s="59"/>
      <c r="D12" s="59"/>
      <c r="E12" s="59"/>
      <c r="F12" s="59"/>
      <c r="G12" s="22"/>
      <c r="H12" s="25">
        <v>400</v>
      </c>
      <c r="I12" s="25"/>
      <c r="J12" s="22"/>
      <c r="K12" s="31">
        <v>8278</v>
      </c>
      <c r="L12" s="31">
        <v>145116</v>
      </c>
      <c r="M12" s="31">
        <v>241530</v>
      </c>
      <c r="N12" s="31"/>
      <c r="O12" s="31">
        <v>60.38</v>
      </c>
    </row>
    <row r="13" spans="1:15" ht="12.75">
      <c r="A13" s="53" t="s">
        <v>135</v>
      </c>
      <c r="B13" s="54"/>
      <c r="C13" s="54"/>
      <c r="D13" s="54"/>
      <c r="E13" s="54"/>
      <c r="F13" s="55"/>
      <c r="G13" s="22"/>
      <c r="H13" s="25">
        <v>0</v>
      </c>
      <c r="I13" s="25">
        <v>13</v>
      </c>
      <c r="J13" s="22"/>
      <c r="K13" s="31">
        <v>13264</v>
      </c>
      <c r="L13" s="31">
        <v>13264</v>
      </c>
      <c r="M13" s="31">
        <v>13264</v>
      </c>
      <c r="N13" s="31"/>
      <c r="O13" s="33">
        <v>102.03</v>
      </c>
    </row>
    <row r="14" spans="1:15" ht="12.75">
      <c r="A14" s="53" t="s">
        <v>136</v>
      </c>
      <c r="B14" s="54"/>
      <c r="C14" s="54"/>
      <c r="D14" s="54"/>
      <c r="E14" s="45"/>
      <c r="F14" s="46"/>
      <c r="G14" s="22"/>
      <c r="H14" s="25">
        <v>0</v>
      </c>
      <c r="I14" s="25"/>
      <c r="J14" s="22"/>
      <c r="K14" s="31">
        <v>0</v>
      </c>
      <c r="L14" s="31">
        <v>0</v>
      </c>
      <c r="M14" s="31">
        <v>1305</v>
      </c>
      <c r="N14" s="31"/>
      <c r="O14" s="33" t="s">
        <v>25</v>
      </c>
    </row>
    <row r="15" spans="1:15" ht="12.75">
      <c r="A15" s="59" t="s">
        <v>105</v>
      </c>
      <c r="B15" s="59"/>
      <c r="C15" s="59"/>
      <c r="D15" s="59"/>
      <c r="E15" s="59"/>
      <c r="F15" s="59"/>
      <c r="G15" s="22"/>
      <c r="H15" s="25">
        <v>260</v>
      </c>
      <c r="I15" s="25"/>
      <c r="J15" s="22"/>
      <c r="K15" s="31">
        <v>232708</v>
      </c>
      <c r="L15" s="31">
        <v>255924</v>
      </c>
      <c r="M15" s="31">
        <v>260447</v>
      </c>
      <c r="N15" s="31"/>
      <c r="O15" s="31">
        <v>100.17</v>
      </c>
    </row>
    <row r="16" spans="1:15" ht="12.75">
      <c r="A16" s="59" t="s">
        <v>12</v>
      </c>
      <c r="B16" s="59"/>
      <c r="C16" s="59"/>
      <c r="D16" s="59"/>
      <c r="E16" s="59"/>
      <c r="F16" s="59"/>
      <c r="G16" s="22"/>
      <c r="H16" s="25">
        <v>13</v>
      </c>
      <c r="I16" s="25"/>
      <c r="J16" s="22"/>
      <c r="K16" s="31">
        <v>11958</v>
      </c>
      <c r="L16" s="31">
        <v>12625</v>
      </c>
      <c r="M16" s="31">
        <v>12709</v>
      </c>
      <c r="N16" s="31"/>
      <c r="O16" s="31">
        <v>97.76</v>
      </c>
    </row>
    <row r="17" spans="1:15" ht="12.75">
      <c r="A17" s="59" t="s">
        <v>80</v>
      </c>
      <c r="B17" s="59"/>
      <c r="C17" s="59"/>
      <c r="D17" s="59"/>
      <c r="E17" s="59"/>
      <c r="F17" s="59"/>
      <c r="G17" s="22"/>
      <c r="H17" s="25">
        <v>6</v>
      </c>
      <c r="I17" s="25"/>
      <c r="J17" s="22"/>
      <c r="K17" s="31">
        <v>200</v>
      </c>
      <c r="L17" s="31">
        <v>1980</v>
      </c>
      <c r="M17" s="31">
        <v>3230</v>
      </c>
      <c r="N17" s="31"/>
      <c r="O17" s="31">
        <v>53.83</v>
      </c>
    </row>
    <row r="18" spans="1:15" ht="12.75">
      <c r="A18" s="59" t="s">
        <v>13</v>
      </c>
      <c r="B18" s="59"/>
      <c r="C18" s="59"/>
      <c r="D18" s="59"/>
      <c r="E18" s="59"/>
      <c r="F18" s="59"/>
      <c r="G18" s="22"/>
      <c r="H18" s="25">
        <v>2</v>
      </c>
      <c r="I18" s="25"/>
      <c r="J18" s="22"/>
      <c r="K18" s="31">
        <v>1865</v>
      </c>
      <c r="L18" s="31">
        <v>2199</v>
      </c>
      <c r="M18" s="31">
        <v>2411</v>
      </c>
      <c r="N18" s="31"/>
      <c r="O18" s="31">
        <v>120.55</v>
      </c>
    </row>
    <row r="19" spans="1:15" ht="12.75">
      <c r="A19" s="53" t="s">
        <v>11</v>
      </c>
      <c r="B19" s="54"/>
      <c r="C19" s="54"/>
      <c r="D19" s="54"/>
      <c r="E19" s="54"/>
      <c r="F19" s="55"/>
      <c r="G19" s="22"/>
      <c r="H19" s="25">
        <v>40</v>
      </c>
      <c r="I19" s="25"/>
      <c r="J19" s="22"/>
      <c r="K19" s="31">
        <v>5370</v>
      </c>
      <c r="L19" s="31">
        <v>12050</v>
      </c>
      <c r="M19" s="31">
        <v>18320</v>
      </c>
      <c r="N19" s="31"/>
      <c r="O19" s="32">
        <v>45.8</v>
      </c>
    </row>
    <row r="20" spans="1:15" ht="12.75">
      <c r="A20" s="59" t="s">
        <v>110</v>
      </c>
      <c r="B20" s="59"/>
      <c r="C20" s="59"/>
      <c r="D20" s="59"/>
      <c r="E20" s="59"/>
      <c r="F20" s="59"/>
      <c r="G20" s="22"/>
      <c r="H20" s="25">
        <v>341</v>
      </c>
      <c r="I20" s="25"/>
      <c r="J20" s="22"/>
      <c r="K20" s="31">
        <v>85230</v>
      </c>
      <c r="L20" s="31">
        <v>170460</v>
      </c>
      <c r="M20" s="31">
        <v>255690</v>
      </c>
      <c r="N20" s="31"/>
      <c r="O20" s="32">
        <v>74.99</v>
      </c>
    </row>
    <row r="21" spans="1:15" ht="12.75">
      <c r="A21" s="53" t="s">
        <v>106</v>
      </c>
      <c r="B21" s="54"/>
      <c r="C21" s="54"/>
      <c r="D21" s="54"/>
      <c r="E21" s="54"/>
      <c r="F21" s="55"/>
      <c r="G21" s="22"/>
      <c r="H21" s="25">
        <v>40</v>
      </c>
      <c r="I21" s="25">
        <v>33</v>
      </c>
      <c r="J21" s="22"/>
      <c r="K21" s="31">
        <v>0</v>
      </c>
      <c r="L21" s="31">
        <v>0</v>
      </c>
      <c r="M21" s="31">
        <v>32854.5</v>
      </c>
      <c r="N21" s="31"/>
      <c r="O21" s="32">
        <v>100</v>
      </c>
    </row>
    <row r="22" spans="1:15" ht="12.75">
      <c r="A22" s="59" t="s">
        <v>96</v>
      </c>
      <c r="B22" s="59"/>
      <c r="C22" s="59"/>
      <c r="D22" s="59"/>
      <c r="E22" s="59"/>
      <c r="F22" s="59"/>
      <c r="G22" s="22"/>
      <c r="H22" s="25">
        <v>12</v>
      </c>
      <c r="I22" s="25">
        <v>13</v>
      </c>
      <c r="J22" s="22"/>
      <c r="K22" s="31">
        <v>12000</v>
      </c>
      <c r="L22" s="31">
        <v>12380</v>
      </c>
      <c r="M22" s="31">
        <v>12900</v>
      </c>
      <c r="N22" s="31"/>
      <c r="O22" s="31">
        <v>99.23</v>
      </c>
    </row>
    <row r="23" spans="1:15" ht="12.75">
      <c r="A23" s="53" t="s">
        <v>107</v>
      </c>
      <c r="B23" s="54"/>
      <c r="C23" s="54"/>
      <c r="D23" s="54"/>
      <c r="E23" s="54"/>
      <c r="F23" s="55"/>
      <c r="G23" s="22"/>
      <c r="H23" s="25">
        <v>0</v>
      </c>
      <c r="I23" s="25">
        <v>37</v>
      </c>
      <c r="J23" s="22"/>
      <c r="K23" s="31">
        <v>2122.5</v>
      </c>
      <c r="L23" s="31">
        <v>7742.5</v>
      </c>
      <c r="M23" s="31">
        <v>45669</v>
      </c>
      <c r="N23" s="31"/>
      <c r="O23" s="33">
        <v>123.43</v>
      </c>
    </row>
    <row r="24" spans="1:15" ht="12.75">
      <c r="A24" s="59" t="s">
        <v>81</v>
      </c>
      <c r="B24" s="59"/>
      <c r="C24" s="59"/>
      <c r="D24" s="59"/>
      <c r="E24" s="59"/>
      <c r="F24" s="59"/>
      <c r="G24" s="22"/>
      <c r="H24" s="25">
        <v>18</v>
      </c>
      <c r="I24" s="25"/>
      <c r="J24" s="22"/>
      <c r="K24" s="31">
        <v>6489</v>
      </c>
      <c r="L24" s="31">
        <v>6489</v>
      </c>
      <c r="M24" s="31">
        <v>6489</v>
      </c>
      <c r="N24" s="31"/>
      <c r="O24" s="32">
        <v>36.05</v>
      </c>
    </row>
    <row r="25" spans="1:15" ht="12.75">
      <c r="A25" s="59" t="s">
        <v>14</v>
      </c>
      <c r="B25" s="59"/>
      <c r="C25" s="59"/>
      <c r="D25" s="59"/>
      <c r="E25" s="59"/>
      <c r="F25" s="59"/>
      <c r="G25" s="22"/>
      <c r="H25" s="25">
        <v>220</v>
      </c>
      <c r="I25" s="25"/>
      <c r="J25" s="22"/>
      <c r="K25" s="31">
        <v>107496</v>
      </c>
      <c r="L25" s="31">
        <v>117768</v>
      </c>
      <c r="M25" s="31">
        <v>227272</v>
      </c>
      <c r="N25" s="31"/>
      <c r="O25" s="31">
        <v>103.31</v>
      </c>
    </row>
    <row r="26" spans="1:15" ht="12.75">
      <c r="A26" s="59" t="s">
        <v>53</v>
      </c>
      <c r="B26" s="59"/>
      <c r="C26" s="59"/>
      <c r="D26" s="59"/>
      <c r="E26" s="59"/>
      <c r="F26" s="59"/>
      <c r="G26" s="22"/>
      <c r="H26" s="25">
        <v>15</v>
      </c>
      <c r="I26" s="25"/>
      <c r="J26" s="22"/>
      <c r="K26" s="31">
        <v>2040</v>
      </c>
      <c r="L26" s="31">
        <v>6200</v>
      </c>
      <c r="M26" s="31">
        <v>6200</v>
      </c>
      <c r="N26" s="31"/>
      <c r="O26" s="31">
        <v>41.33</v>
      </c>
    </row>
    <row r="27" spans="1:15" ht="12.75">
      <c r="A27" s="59" t="s">
        <v>108</v>
      </c>
      <c r="B27" s="59"/>
      <c r="C27" s="59"/>
      <c r="D27" s="59"/>
      <c r="E27" s="59"/>
      <c r="F27" s="59"/>
      <c r="G27" s="22"/>
      <c r="H27" s="25">
        <v>2</v>
      </c>
      <c r="I27" s="25"/>
      <c r="J27" s="22"/>
      <c r="K27" s="31">
        <v>940</v>
      </c>
      <c r="L27" s="31">
        <v>1675</v>
      </c>
      <c r="M27" s="31">
        <v>1675</v>
      </c>
      <c r="N27" s="31"/>
      <c r="O27" s="31">
        <v>83.75</v>
      </c>
    </row>
    <row r="28" spans="1:15" ht="12.75">
      <c r="A28" s="59" t="s">
        <v>52</v>
      </c>
      <c r="B28" s="59"/>
      <c r="C28" s="59"/>
      <c r="D28" s="59"/>
      <c r="E28" s="59"/>
      <c r="F28" s="59"/>
      <c r="G28" s="22"/>
      <c r="H28" s="25">
        <v>18</v>
      </c>
      <c r="I28" s="25"/>
      <c r="J28" s="22"/>
      <c r="K28" s="31">
        <v>15800</v>
      </c>
      <c r="L28" s="31">
        <v>16300</v>
      </c>
      <c r="M28" s="31">
        <v>16300</v>
      </c>
      <c r="N28" s="31"/>
      <c r="O28" s="31">
        <v>90.56</v>
      </c>
    </row>
    <row r="29" spans="1:15" ht="12.75">
      <c r="A29" s="53" t="s">
        <v>140</v>
      </c>
      <c r="B29" s="54"/>
      <c r="C29" s="54"/>
      <c r="D29" s="54"/>
      <c r="E29" s="54"/>
      <c r="F29" s="55"/>
      <c r="G29" s="22"/>
      <c r="H29" s="25">
        <v>129</v>
      </c>
      <c r="I29" s="25"/>
      <c r="J29" s="22"/>
      <c r="K29" s="31">
        <v>550</v>
      </c>
      <c r="L29" s="31">
        <v>1100</v>
      </c>
      <c r="M29" s="31">
        <v>134050</v>
      </c>
      <c r="N29" s="31"/>
      <c r="O29" s="31">
        <v>103.9</v>
      </c>
    </row>
    <row r="30" spans="1:15" ht="12.75">
      <c r="A30" s="59" t="s">
        <v>15</v>
      </c>
      <c r="B30" s="59"/>
      <c r="C30" s="59"/>
      <c r="D30" s="59"/>
      <c r="E30" s="59"/>
      <c r="F30" s="59"/>
      <c r="G30" s="22"/>
      <c r="H30" s="25">
        <v>42</v>
      </c>
      <c r="I30" s="25"/>
      <c r="J30" s="22"/>
      <c r="K30" s="31">
        <v>9790</v>
      </c>
      <c r="L30" s="31">
        <v>21564</v>
      </c>
      <c r="M30" s="31">
        <v>30754</v>
      </c>
      <c r="N30" s="31"/>
      <c r="O30" s="31">
        <v>73.22</v>
      </c>
    </row>
    <row r="31" spans="1:15" ht="12.75">
      <c r="A31" s="59" t="s">
        <v>16</v>
      </c>
      <c r="B31" s="59"/>
      <c r="C31" s="59"/>
      <c r="D31" s="59"/>
      <c r="E31" s="59"/>
      <c r="F31" s="59"/>
      <c r="G31" s="22"/>
      <c r="H31" s="25">
        <v>4</v>
      </c>
      <c r="I31" s="25"/>
      <c r="J31" s="22"/>
      <c r="K31" s="31">
        <v>0</v>
      </c>
      <c r="L31" s="31">
        <v>3660</v>
      </c>
      <c r="M31" s="31">
        <v>3660</v>
      </c>
      <c r="N31" s="31"/>
      <c r="O31" s="31">
        <v>91.5</v>
      </c>
    </row>
    <row r="32" spans="1:15" ht="12.75">
      <c r="A32" s="61" t="s">
        <v>63</v>
      </c>
      <c r="B32" s="61"/>
      <c r="C32" s="61"/>
      <c r="D32" s="61"/>
      <c r="E32" s="61"/>
      <c r="F32" s="61"/>
      <c r="G32" s="22"/>
      <c r="H32" s="25">
        <v>15</v>
      </c>
      <c r="I32" s="25"/>
      <c r="J32" s="22"/>
      <c r="K32" s="31">
        <v>3750</v>
      </c>
      <c r="L32" s="31">
        <v>7500</v>
      </c>
      <c r="M32" s="31">
        <v>11250</v>
      </c>
      <c r="N32" s="31"/>
      <c r="O32" s="31">
        <v>75</v>
      </c>
    </row>
    <row r="33" spans="1:15" ht="12.75">
      <c r="A33" s="59" t="s">
        <v>20</v>
      </c>
      <c r="B33" s="59"/>
      <c r="C33" s="59"/>
      <c r="D33" s="59"/>
      <c r="E33" s="59"/>
      <c r="F33" s="59"/>
      <c r="G33" s="22"/>
      <c r="H33" s="25">
        <v>13</v>
      </c>
      <c r="I33" s="25"/>
      <c r="J33" s="22"/>
      <c r="K33" s="31">
        <v>1947</v>
      </c>
      <c r="L33" s="31">
        <v>7115</v>
      </c>
      <c r="M33" s="31">
        <v>10364</v>
      </c>
      <c r="N33" s="31"/>
      <c r="O33" s="31">
        <v>79.72</v>
      </c>
    </row>
    <row r="34" spans="1:15" ht="12.75">
      <c r="A34" s="59" t="s">
        <v>18</v>
      </c>
      <c r="B34" s="59"/>
      <c r="C34" s="59"/>
      <c r="D34" s="59"/>
      <c r="E34" s="59"/>
      <c r="F34" s="59"/>
      <c r="G34" s="22"/>
      <c r="H34" s="25">
        <v>50</v>
      </c>
      <c r="I34" s="25"/>
      <c r="J34" s="22"/>
      <c r="K34" s="31">
        <v>0</v>
      </c>
      <c r="L34" s="31">
        <v>2140</v>
      </c>
      <c r="M34" s="31">
        <v>5880</v>
      </c>
      <c r="N34" s="31"/>
      <c r="O34" s="31">
        <v>11.76</v>
      </c>
    </row>
    <row r="35" spans="1:15" ht="12.75">
      <c r="A35" s="59" t="s">
        <v>54</v>
      </c>
      <c r="B35" s="59"/>
      <c r="C35" s="59"/>
      <c r="D35" s="59"/>
      <c r="E35" s="59"/>
      <c r="F35" s="59"/>
      <c r="G35" s="22"/>
      <c r="H35" s="25">
        <v>15</v>
      </c>
      <c r="I35" s="25"/>
      <c r="J35" s="22"/>
      <c r="K35" s="31">
        <v>3959.1</v>
      </c>
      <c r="L35" s="31">
        <v>9576.6</v>
      </c>
      <c r="M35" s="31">
        <v>20272.6</v>
      </c>
      <c r="N35" s="31"/>
      <c r="O35" s="31">
        <v>135.2</v>
      </c>
    </row>
    <row r="36" spans="1:15" ht="12.75">
      <c r="A36" s="53" t="s">
        <v>124</v>
      </c>
      <c r="B36" s="54"/>
      <c r="C36" s="54"/>
      <c r="D36" s="54"/>
      <c r="E36" s="54"/>
      <c r="F36" s="55"/>
      <c r="G36" s="22"/>
      <c r="H36" s="25">
        <v>0</v>
      </c>
      <c r="I36" s="25">
        <v>1</v>
      </c>
      <c r="J36" s="22"/>
      <c r="K36" s="31">
        <v>0</v>
      </c>
      <c r="L36" s="31">
        <v>774</v>
      </c>
      <c r="M36" s="31">
        <v>982</v>
      </c>
      <c r="N36" s="31"/>
      <c r="O36" s="31">
        <v>98.2</v>
      </c>
    </row>
    <row r="37" spans="1:15" ht="12.75">
      <c r="A37" s="59" t="s">
        <v>84</v>
      </c>
      <c r="B37" s="59"/>
      <c r="C37" s="59"/>
      <c r="D37" s="59"/>
      <c r="E37" s="59"/>
      <c r="F37" s="59"/>
      <c r="G37" s="22"/>
      <c r="H37" s="25">
        <v>90</v>
      </c>
      <c r="I37" s="25"/>
      <c r="J37" s="22"/>
      <c r="K37" s="31">
        <v>27771.5</v>
      </c>
      <c r="L37" s="31">
        <v>57316.2</v>
      </c>
      <c r="M37" s="31">
        <v>80542.2</v>
      </c>
      <c r="N37" s="31"/>
      <c r="O37" s="31">
        <v>89.49</v>
      </c>
    </row>
    <row r="38" spans="1:15" ht="12.75">
      <c r="A38" s="59" t="s">
        <v>90</v>
      </c>
      <c r="B38" s="59"/>
      <c r="C38" s="59"/>
      <c r="D38" s="59"/>
      <c r="E38" s="59"/>
      <c r="F38" s="59"/>
      <c r="G38" s="22"/>
      <c r="H38" s="25">
        <v>60</v>
      </c>
      <c r="I38" s="25"/>
      <c r="J38" s="22"/>
      <c r="K38" s="31">
        <v>19407.25</v>
      </c>
      <c r="L38" s="31">
        <v>36239.5</v>
      </c>
      <c r="M38" s="31">
        <v>58280.75</v>
      </c>
      <c r="N38" s="31"/>
      <c r="O38" s="31">
        <v>97.13</v>
      </c>
    </row>
    <row r="39" spans="1:15" ht="12.75">
      <c r="A39" s="59" t="s">
        <v>97</v>
      </c>
      <c r="B39" s="59"/>
      <c r="C39" s="59"/>
      <c r="D39" s="59"/>
      <c r="E39" s="59"/>
      <c r="F39" s="59"/>
      <c r="G39" s="22"/>
      <c r="H39" s="25">
        <v>10</v>
      </c>
      <c r="I39" s="25"/>
      <c r="J39" s="22"/>
      <c r="K39" s="31">
        <v>2550</v>
      </c>
      <c r="L39" s="31">
        <v>4500</v>
      </c>
      <c r="M39" s="31">
        <v>7500</v>
      </c>
      <c r="N39" s="31"/>
      <c r="O39" s="31">
        <v>75</v>
      </c>
    </row>
    <row r="40" spans="1:15" ht="12.75">
      <c r="A40" s="53" t="s">
        <v>125</v>
      </c>
      <c r="B40" s="54"/>
      <c r="C40" s="54"/>
      <c r="D40" s="54"/>
      <c r="E40" s="54"/>
      <c r="F40" s="55"/>
      <c r="G40" s="22"/>
      <c r="H40" s="25">
        <v>0</v>
      </c>
      <c r="I40" s="25">
        <v>15</v>
      </c>
      <c r="J40" s="22"/>
      <c r="K40" s="31">
        <v>0</v>
      </c>
      <c r="L40" s="31">
        <v>15454</v>
      </c>
      <c r="M40" s="31">
        <v>15454</v>
      </c>
      <c r="N40" s="31"/>
      <c r="O40" s="31">
        <v>103.03</v>
      </c>
    </row>
    <row r="41" spans="1:15" ht="12.75">
      <c r="A41" s="53" t="s">
        <v>109</v>
      </c>
      <c r="B41" s="54"/>
      <c r="C41" s="54"/>
      <c r="D41" s="54"/>
      <c r="E41" s="54"/>
      <c r="F41" s="55"/>
      <c r="G41" s="22"/>
      <c r="H41" s="25">
        <v>36</v>
      </c>
      <c r="I41" s="25">
        <v>38</v>
      </c>
      <c r="J41" s="22"/>
      <c r="K41" s="31">
        <v>38368.5</v>
      </c>
      <c r="L41" s="31">
        <v>38368.5</v>
      </c>
      <c r="M41" s="31">
        <v>38368.5</v>
      </c>
      <c r="N41" s="31"/>
      <c r="O41" s="31">
        <v>100.967</v>
      </c>
    </row>
    <row r="42" spans="1:15" ht="12.75">
      <c r="A42" s="59" t="s">
        <v>98</v>
      </c>
      <c r="B42" s="59"/>
      <c r="C42" s="59"/>
      <c r="D42" s="59"/>
      <c r="E42" s="59"/>
      <c r="F42" s="59"/>
      <c r="G42" s="22"/>
      <c r="H42" s="25">
        <v>10</v>
      </c>
      <c r="I42" s="25"/>
      <c r="J42" s="22"/>
      <c r="K42" s="31">
        <v>990</v>
      </c>
      <c r="L42" s="31">
        <v>1570</v>
      </c>
      <c r="M42" s="31">
        <v>2140</v>
      </c>
      <c r="N42" s="31"/>
      <c r="O42" s="31">
        <v>21.4</v>
      </c>
    </row>
    <row r="43" spans="1:15" ht="12.75">
      <c r="A43" s="59" t="s">
        <v>64</v>
      </c>
      <c r="B43" s="59"/>
      <c r="C43" s="59"/>
      <c r="D43" s="59"/>
      <c r="E43" s="59"/>
      <c r="F43" s="59"/>
      <c r="G43" s="22"/>
      <c r="H43" s="25">
        <v>40</v>
      </c>
      <c r="I43" s="25">
        <v>72</v>
      </c>
      <c r="J43" s="22"/>
      <c r="K43" s="31">
        <v>0</v>
      </c>
      <c r="L43" s="31">
        <v>37020</v>
      </c>
      <c r="M43" s="31">
        <v>78190</v>
      </c>
      <c r="N43" s="31"/>
      <c r="O43" s="31">
        <v>108.59</v>
      </c>
    </row>
    <row r="44" spans="1:15" ht="12.75">
      <c r="A44" s="53" t="s">
        <v>19</v>
      </c>
      <c r="B44" s="54"/>
      <c r="C44" s="54"/>
      <c r="D44" s="54"/>
      <c r="E44" s="54"/>
      <c r="F44" s="55"/>
      <c r="G44" s="22"/>
      <c r="H44" s="25">
        <v>10</v>
      </c>
      <c r="I44" s="25">
        <v>20</v>
      </c>
      <c r="J44" s="22"/>
      <c r="K44" s="31">
        <v>5304.53</v>
      </c>
      <c r="L44" s="31">
        <v>10938.23</v>
      </c>
      <c r="M44" s="31">
        <v>18508.17</v>
      </c>
      <c r="N44" s="31"/>
      <c r="O44" s="31">
        <v>92.54</v>
      </c>
    </row>
    <row r="45" spans="1:15" ht="12.75">
      <c r="A45" s="59" t="s">
        <v>121</v>
      </c>
      <c r="B45" s="59"/>
      <c r="C45" s="59"/>
      <c r="D45" s="59"/>
      <c r="E45" s="59"/>
      <c r="F45" s="59"/>
      <c r="G45" s="22"/>
      <c r="H45" s="25">
        <v>0</v>
      </c>
      <c r="I45" s="25">
        <v>22</v>
      </c>
      <c r="J45" s="22"/>
      <c r="K45" s="31">
        <v>0</v>
      </c>
      <c r="L45" s="31">
        <v>22200</v>
      </c>
      <c r="M45" s="31">
        <v>22200</v>
      </c>
      <c r="N45" s="31"/>
      <c r="O45" s="31">
        <v>100</v>
      </c>
    </row>
    <row r="46" spans="1:15" ht="12.75">
      <c r="A46" s="59" t="s">
        <v>122</v>
      </c>
      <c r="B46" s="59"/>
      <c r="C46" s="59"/>
      <c r="D46" s="59"/>
      <c r="E46" s="59"/>
      <c r="F46" s="59"/>
      <c r="G46" s="22"/>
      <c r="H46" s="25">
        <v>0</v>
      </c>
      <c r="I46" s="25">
        <v>32</v>
      </c>
      <c r="J46" s="22"/>
      <c r="K46" s="31">
        <v>0</v>
      </c>
      <c r="L46" s="31">
        <v>0</v>
      </c>
      <c r="M46" s="31">
        <v>13500</v>
      </c>
      <c r="N46" s="31"/>
      <c r="O46" s="31">
        <v>41.67</v>
      </c>
    </row>
    <row r="47" spans="1:15" ht="12.75">
      <c r="A47" s="61" t="s">
        <v>123</v>
      </c>
      <c r="B47" s="61"/>
      <c r="C47" s="61"/>
      <c r="D47" s="61"/>
      <c r="E47" s="61"/>
      <c r="F47" s="61"/>
      <c r="G47" s="22"/>
      <c r="H47" s="25">
        <v>0</v>
      </c>
      <c r="I47" s="25">
        <v>7</v>
      </c>
      <c r="J47" s="22"/>
      <c r="K47" s="31">
        <v>0</v>
      </c>
      <c r="L47" s="31">
        <v>0</v>
      </c>
      <c r="M47" s="31">
        <v>20500</v>
      </c>
      <c r="N47" s="31"/>
      <c r="O47" s="33">
        <v>292.86</v>
      </c>
    </row>
    <row r="48" spans="1:15" ht="12.75">
      <c r="A48" s="62" t="s">
        <v>137</v>
      </c>
      <c r="B48" s="63"/>
      <c r="C48" s="63"/>
      <c r="D48" s="64"/>
      <c r="E48" s="30"/>
      <c r="F48" s="30"/>
      <c r="G48" s="22"/>
      <c r="H48" s="25">
        <v>0</v>
      </c>
      <c r="I48" s="25"/>
      <c r="J48" s="22"/>
      <c r="K48" s="31">
        <v>0</v>
      </c>
      <c r="L48" s="31">
        <v>0</v>
      </c>
      <c r="M48" s="31">
        <v>20000</v>
      </c>
      <c r="N48" s="31"/>
      <c r="O48" s="33">
        <v>0</v>
      </c>
    </row>
    <row r="49" spans="1:15" ht="12.75">
      <c r="A49" s="62" t="s">
        <v>138</v>
      </c>
      <c r="B49" s="63"/>
      <c r="C49" s="63"/>
      <c r="D49" s="64"/>
      <c r="E49" s="30"/>
      <c r="F49" s="30"/>
      <c r="G49" s="22"/>
      <c r="H49" s="25">
        <v>0</v>
      </c>
      <c r="I49" s="25">
        <v>25.5</v>
      </c>
      <c r="J49" s="22"/>
      <c r="K49" s="31">
        <v>0</v>
      </c>
      <c r="L49" s="31">
        <v>0</v>
      </c>
      <c r="M49" s="31">
        <v>25516</v>
      </c>
      <c r="N49" s="31"/>
      <c r="O49" s="33">
        <v>100</v>
      </c>
    </row>
    <row r="50" spans="1:15" ht="12.75">
      <c r="A50" s="62" t="s">
        <v>139</v>
      </c>
      <c r="B50" s="63"/>
      <c r="C50" s="63"/>
      <c r="D50" s="64"/>
      <c r="E50" s="30"/>
      <c r="F50" s="30"/>
      <c r="G50" s="22"/>
      <c r="H50" s="25">
        <v>0</v>
      </c>
      <c r="I50" s="25">
        <v>650</v>
      </c>
      <c r="J50" s="22"/>
      <c r="K50" s="31">
        <v>0</v>
      </c>
      <c r="L50" s="31">
        <v>0</v>
      </c>
      <c r="M50" s="31">
        <v>650000</v>
      </c>
      <c r="N50" s="31"/>
      <c r="O50" s="33">
        <v>100</v>
      </c>
    </row>
    <row r="51" spans="1:15" ht="12.75">
      <c r="A51" s="59"/>
      <c r="B51" s="59"/>
      <c r="C51" s="59"/>
      <c r="D51" s="59"/>
      <c r="E51" s="59"/>
      <c r="F51" s="59"/>
      <c r="G51" s="22"/>
      <c r="H51" s="25"/>
      <c r="I51" s="25"/>
      <c r="J51" s="22"/>
      <c r="K51" s="31"/>
      <c r="L51" s="31"/>
      <c r="M51" s="31"/>
      <c r="N51" s="31"/>
      <c r="O51" s="31"/>
    </row>
    <row r="52" spans="1:15" ht="12.75">
      <c r="A52" s="60" t="s">
        <v>26</v>
      </c>
      <c r="B52" s="60"/>
      <c r="C52" s="60"/>
      <c r="D52" s="60"/>
      <c r="E52" s="60"/>
      <c r="F52" s="60"/>
      <c r="G52" s="22"/>
      <c r="H52" s="24">
        <v>6902</v>
      </c>
      <c r="I52" s="27">
        <v>7762</v>
      </c>
      <c r="J52" s="22"/>
      <c r="K52" s="51">
        <f>SUM(K7:K51)</f>
        <v>1843403.3800000001</v>
      </c>
      <c r="L52" s="47">
        <v>3516849.53</v>
      </c>
      <c r="M52" s="51">
        <f>SUM(M7:M51)</f>
        <v>6599056.72</v>
      </c>
      <c r="N52" s="47"/>
      <c r="O52" s="31">
        <v>85.02</v>
      </c>
    </row>
    <row r="53" spans="8:9" ht="12.75">
      <c r="H53" s="34"/>
      <c r="I53" s="34"/>
    </row>
    <row r="54" spans="8:14" ht="12.75">
      <c r="H54" s="34"/>
      <c r="I54" s="34"/>
      <c r="L54" s="37"/>
      <c r="M54" s="37"/>
      <c r="N54" s="37"/>
    </row>
    <row r="55" spans="8:9" ht="12.75">
      <c r="H55" s="34"/>
      <c r="I55" s="34"/>
    </row>
    <row r="56" spans="1:9" ht="15.75">
      <c r="A56" s="1" t="s">
        <v>117</v>
      </c>
      <c r="B56" s="1"/>
      <c r="C56" s="1"/>
      <c r="D56" s="1"/>
      <c r="E56" s="1"/>
      <c r="F56" s="1"/>
      <c r="H56" s="34"/>
      <c r="I56" s="34"/>
    </row>
    <row r="57" spans="8:9" ht="12.75">
      <c r="H57" s="34"/>
      <c r="I57" s="34"/>
    </row>
    <row r="58" spans="8:9" ht="12.75">
      <c r="H58" s="34"/>
      <c r="I58" s="34"/>
    </row>
    <row r="59" spans="8:9" ht="12.75">
      <c r="H59" s="34"/>
      <c r="I59" s="34"/>
    </row>
    <row r="60" spans="1:15" ht="15">
      <c r="A60" s="2" t="s">
        <v>2</v>
      </c>
      <c r="F60" s="23"/>
      <c r="G60" s="23"/>
      <c r="H60" s="35"/>
      <c r="I60" s="35"/>
      <c r="J60" s="12"/>
      <c r="K60" s="12" t="s">
        <v>95</v>
      </c>
      <c r="L60" s="12" t="s">
        <v>95</v>
      </c>
      <c r="M60" s="12" t="s">
        <v>141</v>
      </c>
      <c r="N60" s="12" t="s">
        <v>95</v>
      </c>
      <c r="O60" s="12" t="s">
        <v>23</v>
      </c>
    </row>
    <row r="61" spans="1:15" ht="15">
      <c r="A61" s="2"/>
      <c r="F61" s="23"/>
      <c r="G61" s="23"/>
      <c r="H61" s="35"/>
      <c r="I61" s="35"/>
      <c r="J61" s="12"/>
      <c r="K61" s="12" t="s">
        <v>103</v>
      </c>
      <c r="L61" s="12" t="s">
        <v>120</v>
      </c>
      <c r="M61" s="12" t="s">
        <v>134</v>
      </c>
      <c r="N61" s="12" t="s">
        <v>150</v>
      </c>
      <c r="O61" s="12"/>
    </row>
    <row r="62" spans="1:15" ht="15">
      <c r="A62" s="2"/>
      <c r="F62" s="23"/>
      <c r="G62" s="23"/>
      <c r="H62" s="35"/>
      <c r="I62" s="35"/>
      <c r="J62" s="12"/>
      <c r="K62" s="12"/>
      <c r="L62" s="12"/>
      <c r="M62" s="12"/>
      <c r="N62" s="12"/>
      <c r="O62" s="12"/>
    </row>
    <row r="63" spans="6:9" ht="12.75">
      <c r="F63" s="23"/>
      <c r="G63" s="23"/>
      <c r="H63" s="36"/>
      <c r="I63" s="36"/>
    </row>
    <row r="64" spans="1:15" ht="12.75">
      <c r="A64" s="59" t="s">
        <v>29</v>
      </c>
      <c r="B64" s="59"/>
      <c r="C64" s="59"/>
      <c r="D64" s="59"/>
      <c r="E64" s="59"/>
      <c r="F64" s="59"/>
      <c r="G64" s="22"/>
      <c r="H64" s="25">
        <v>30</v>
      </c>
      <c r="I64" s="25">
        <v>59</v>
      </c>
      <c r="J64" s="22"/>
      <c r="K64" s="31">
        <v>4939</v>
      </c>
      <c r="L64" s="31">
        <v>37611</v>
      </c>
      <c r="M64" s="31">
        <v>51746</v>
      </c>
      <c r="N64" s="31"/>
      <c r="O64" s="31">
        <v>87.71</v>
      </c>
    </row>
    <row r="65" spans="1:15" ht="12.75">
      <c r="A65" s="59" t="s">
        <v>85</v>
      </c>
      <c r="B65" s="59"/>
      <c r="C65" s="59"/>
      <c r="D65" s="59"/>
      <c r="E65" s="59"/>
      <c r="F65" s="59"/>
      <c r="G65" s="22"/>
      <c r="H65" s="25">
        <v>36</v>
      </c>
      <c r="I65" s="25"/>
      <c r="J65" s="22"/>
      <c r="K65" s="31">
        <v>18627.4</v>
      </c>
      <c r="L65" s="31">
        <v>21644.4</v>
      </c>
      <c r="M65" s="31">
        <v>22750.4</v>
      </c>
      <c r="N65" s="31"/>
      <c r="O65" s="31">
        <v>63.19</v>
      </c>
    </row>
    <row r="66" spans="1:15" ht="12.75">
      <c r="A66" s="59" t="s">
        <v>86</v>
      </c>
      <c r="B66" s="59"/>
      <c r="C66" s="59"/>
      <c r="D66" s="59"/>
      <c r="E66" s="59"/>
      <c r="F66" s="59"/>
      <c r="G66" s="22"/>
      <c r="H66" s="25">
        <v>100</v>
      </c>
      <c r="I66" s="25">
        <v>165</v>
      </c>
      <c r="J66" s="22"/>
      <c r="K66" s="31">
        <v>0</v>
      </c>
      <c r="L66" s="31">
        <v>0</v>
      </c>
      <c r="M66" s="31">
        <v>158238.1</v>
      </c>
      <c r="N66" s="31"/>
      <c r="O66" s="31">
        <v>95.9</v>
      </c>
    </row>
    <row r="67" spans="1:15" ht="12.75">
      <c r="A67" s="59" t="s">
        <v>30</v>
      </c>
      <c r="B67" s="59"/>
      <c r="C67" s="59"/>
      <c r="D67" s="59"/>
      <c r="E67" s="59"/>
      <c r="F67" s="59"/>
      <c r="G67" s="22"/>
      <c r="H67" s="25">
        <v>85</v>
      </c>
      <c r="I67" s="25"/>
      <c r="J67" s="22"/>
      <c r="K67" s="31">
        <v>21250</v>
      </c>
      <c r="L67" s="31">
        <v>42500</v>
      </c>
      <c r="M67" s="31">
        <v>63750</v>
      </c>
      <c r="N67" s="31"/>
      <c r="O67" s="31">
        <v>75</v>
      </c>
    </row>
    <row r="68" spans="1:15" ht="12.75">
      <c r="A68" s="53" t="s">
        <v>88</v>
      </c>
      <c r="B68" s="54"/>
      <c r="C68" s="54"/>
      <c r="D68" s="54"/>
      <c r="E68" s="54"/>
      <c r="F68" s="55"/>
      <c r="G68" s="22"/>
      <c r="H68" s="25">
        <v>42</v>
      </c>
      <c r="I68" s="25"/>
      <c r="J68" s="22"/>
      <c r="K68" s="31">
        <v>11903</v>
      </c>
      <c r="L68" s="31">
        <v>22801</v>
      </c>
      <c r="M68" s="31">
        <v>32694</v>
      </c>
      <c r="N68" s="31"/>
      <c r="O68" s="31">
        <v>77.84</v>
      </c>
    </row>
    <row r="69" spans="1:15" ht="12.75">
      <c r="A69" s="59" t="s">
        <v>78</v>
      </c>
      <c r="B69" s="59"/>
      <c r="C69" s="59"/>
      <c r="D69" s="59"/>
      <c r="E69" s="59"/>
      <c r="F69" s="59"/>
      <c r="G69" s="22"/>
      <c r="H69" s="25">
        <v>154</v>
      </c>
      <c r="I69" s="25"/>
      <c r="J69" s="22"/>
      <c r="K69" s="31">
        <v>43134.93</v>
      </c>
      <c r="L69" s="31">
        <v>80785.83</v>
      </c>
      <c r="M69" s="31">
        <v>125229.83</v>
      </c>
      <c r="N69" s="31"/>
      <c r="O69" s="31">
        <v>81.32</v>
      </c>
    </row>
    <row r="70" spans="1:15" ht="12.75">
      <c r="A70" s="53" t="s">
        <v>142</v>
      </c>
      <c r="B70" s="54"/>
      <c r="C70" s="54"/>
      <c r="D70" s="54"/>
      <c r="E70" s="54"/>
      <c r="F70" s="55"/>
      <c r="G70" s="22"/>
      <c r="H70" s="25">
        <v>0</v>
      </c>
      <c r="I70" s="25">
        <v>812</v>
      </c>
      <c r="J70" s="22"/>
      <c r="K70" s="31">
        <v>0</v>
      </c>
      <c r="L70" s="31">
        <v>0</v>
      </c>
      <c r="M70" s="31">
        <v>0</v>
      </c>
      <c r="N70" s="31"/>
      <c r="O70" s="31">
        <v>0</v>
      </c>
    </row>
    <row r="71" spans="1:15" ht="12.75">
      <c r="A71" s="59" t="s">
        <v>89</v>
      </c>
      <c r="B71" s="59"/>
      <c r="C71" s="59"/>
      <c r="D71" s="59"/>
      <c r="E71" s="59"/>
      <c r="F71" s="59"/>
      <c r="G71" s="22"/>
      <c r="H71" s="25">
        <v>420</v>
      </c>
      <c r="I71" s="25">
        <v>470</v>
      </c>
      <c r="J71" s="22"/>
      <c r="K71" s="31">
        <v>100000</v>
      </c>
      <c r="L71" s="31">
        <v>200000</v>
      </c>
      <c r="M71" s="31">
        <v>415000</v>
      </c>
      <c r="N71" s="31"/>
      <c r="O71" s="31">
        <v>88.29</v>
      </c>
    </row>
    <row r="72" spans="1:15" ht="12.75">
      <c r="A72" s="59" t="s">
        <v>111</v>
      </c>
      <c r="B72" s="59"/>
      <c r="C72" s="59"/>
      <c r="D72" s="59"/>
      <c r="E72" s="59"/>
      <c r="F72" s="59"/>
      <c r="G72" s="22"/>
      <c r="H72" s="25">
        <v>220</v>
      </c>
      <c r="I72" s="25"/>
      <c r="J72" s="22"/>
      <c r="K72" s="31">
        <v>6345</v>
      </c>
      <c r="L72" s="31">
        <v>145415</v>
      </c>
      <c r="M72" s="31">
        <v>159529</v>
      </c>
      <c r="N72" s="31"/>
      <c r="O72" s="31">
        <v>72.58</v>
      </c>
    </row>
    <row r="73" spans="1:15" ht="12.75">
      <c r="A73" s="59" t="s">
        <v>53</v>
      </c>
      <c r="B73" s="59"/>
      <c r="C73" s="59"/>
      <c r="D73" s="59"/>
      <c r="E73" s="59"/>
      <c r="F73" s="59"/>
      <c r="G73" s="22"/>
      <c r="H73" s="25">
        <v>39</v>
      </c>
      <c r="I73" s="25"/>
      <c r="J73" s="22"/>
      <c r="K73" s="31">
        <v>3383</v>
      </c>
      <c r="L73" s="31">
        <v>14102</v>
      </c>
      <c r="M73" s="31">
        <v>14202</v>
      </c>
      <c r="N73" s="31"/>
      <c r="O73" s="31">
        <v>36.42</v>
      </c>
    </row>
    <row r="74" spans="1:15" ht="12.75">
      <c r="A74" s="59" t="s">
        <v>21</v>
      </c>
      <c r="B74" s="59"/>
      <c r="C74" s="59"/>
      <c r="D74" s="59"/>
      <c r="E74" s="59"/>
      <c r="F74" s="59"/>
      <c r="G74" s="22"/>
      <c r="H74" s="25">
        <v>14</v>
      </c>
      <c r="I74" s="25"/>
      <c r="J74" s="22"/>
      <c r="K74" s="31">
        <v>1780</v>
      </c>
      <c r="L74" s="31">
        <v>10446</v>
      </c>
      <c r="M74" s="31">
        <v>11349</v>
      </c>
      <c r="N74" s="31"/>
      <c r="O74" s="31">
        <v>81.13</v>
      </c>
    </row>
    <row r="75" spans="1:15" ht="12.75">
      <c r="A75" s="59" t="s">
        <v>87</v>
      </c>
      <c r="B75" s="59"/>
      <c r="C75" s="59"/>
      <c r="D75" s="59"/>
      <c r="E75" s="59"/>
      <c r="F75" s="59"/>
      <c r="G75" s="22"/>
      <c r="H75" s="25">
        <v>97</v>
      </c>
      <c r="I75" s="25">
        <v>179</v>
      </c>
      <c r="J75" s="22"/>
      <c r="K75" s="31">
        <v>26677.91</v>
      </c>
      <c r="L75" s="31">
        <v>52077.61</v>
      </c>
      <c r="M75" s="31">
        <v>133798.93</v>
      </c>
      <c r="N75" s="31"/>
      <c r="O75" s="31">
        <v>74.75</v>
      </c>
    </row>
    <row r="76" spans="1:15" ht="12.75">
      <c r="A76" s="59" t="s">
        <v>1</v>
      </c>
      <c r="B76" s="59"/>
      <c r="C76" s="59"/>
      <c r="D76" s="59"/>
      <c r="E76" s="59"/>
      <c r="F76" s="59"/>
      <c r="G76" s="22"/>
      <c r="H76" s="25">
        <v>130</v>
      </c>
      <c r="I76" s="25">
        <v>184</v>
      </c>
      <c r="J76" s="22"/>
      <c r="K76" s="31">
        <v>25961</v>
      </c>
      <c r="L76" s="31">
        <v>44082.5</v>
      </c>
      <c r="M76" s="31">
        <v>170269</v>
      </c>
      <c r="N76" s="31"/>
      <c r="O76" s="31">
        <v>92.54</v>
      </c>
    </row>
    <row r="77" spans="1:15" ht="12.75">
      <c r="A77" s="59" t="s">
        <v>31</v>
      </c>
      <c r="B77" s="59"/>
      <c r="C77" s="59"/>
      <c r="D77" s="59"/>
      <c r="E77" s="59"/>
      <c r="F77" s="59"/>
      <c r="G77" s="22"/>
      <c r="H77" s="25">
        <v>25</v>
      </c>
      <c r="I77" s="25"/>
      <c r="J77" s="22"/>
      <c r="K77" s="31">
        <v>261</v>
      </c>
      <c r="L77" s="31">
        <v>3910</v>
      </c>
      <c r="M77" s="31">
        <v>7184</v>
      </c>
      <c r="N77" s="31"/>
      <c r="O77" s="31">
        <v>28.74</v>
      </c>
    </row>
    <row r="78" spans="1:15" ht="12.75">
      <c r="A78" s="59" t="s">
        <v>36</v>
      </c>
      <c r="B78" s="59"/>
      <c r="C78" s="59"/>
      <c r="D78" s="59"/>
      <c r="E78" s="59"/>
      <c r="F78" s="59"/>
      <c r="G78" s="22"/>
      <c r="H78" s="25">
        <v>52</v>
      </c>
      <c r="I78" s="25">
        <v>54</v>
      </c>
      <c r="J78" s="22"/>
      <c r="K78" s="31">
        <v>15000</v>
      </c>
      <c r="L78" s="31">
        <v>27625</v>
      </c>
      <c r="M78" s="31">
        <v>52625</v>
      </c>
      <c r="N78" s="31"/>
      <c r="O78" s="31">
        <v>97.45</v>
      </c>
    </row>
    <row r="79" spans="1:15" ht="12.75">
      <c r="A79" s="59" t="s">
        <v>35</v>
      </c>
      <c r="B79" s="59"/>
      <c r="C79" s="59"/>
      <c r="D79" s="59"/>
      <c r="E79" s="59"/>
      <c r="F79" s="59"/>
      <c r="G79" s="22"/>
      <c r="H79" s="25">
        <v>45</v>
      </c>
      <c r="I79" s="25">
        <v>65</v>
      </c>
      <c r="J79" s="22"/>
      <c r="K79" s="31">
        <v>1854.8</v>
      </c>
      <c r="L79" s="31">
        <v>7321.8</v>
      </c>
      <c r="M79" s="31">
        <v>17283.3</v>
      </c>
      <c r="N79" s="31"/>
      <c r="O79" s="31">
        <v>26.59</v>
      </c>
    </row>
    <row r="80" spans="1:15" ht="12.75">
      <c r="A80" s="59" t="s">
        <v>37</v>
      </c>
      <c r="B80" s="59"/>
      <c r="C80" s="59"/>
      <c r="D80" s="59"/>
      <c r="E80" s="59"/>
      <c r="F80" s="59"/>
      <c r="G80" s="22"/>
      <c r="H80" s="25">
        <v>175</v>
      </c>
      <c r="I80" s="25"/>
      <c r="J80" s="22"/>
      <c r="K80" s="31">
        <v>14827.78</v>
      </c>
      <c r="L80" s="31">
        <v>51201.78</v>
      </c>
      <c r="M80" s="31">
        <v>67731.78</v>
      </c>
      <c r="N80" s="31"/>
      <c r="O80" s="31">
        <v>38.7</v>
      </c>
    </row>
    <row r="81" spans="1:15" ht="12.75">
      <c r="A81" s="59" t="s">
        <v>38</v>
      </c>
      <c r="B81" s="59"/>
      <c r="C81" s="59"/>
      <c r="D81" s="59"/>
      <c r="E81" s="59"/>
      <c r="F81" s="59"/>
      <c r="G81" s="22"/>
      <c r="H81" s="25">
        <v>22</v>
      </c>
      <c r="I81" s="25">
        <v>24</v>
      </c>
      <c r="J81" s="22"/>
      <c r="K81" s="31">
        <v>1458</v>
      </c>
      <c r="L81" s="31">
        <v>1540</v>
      </c>
      <c r="M81" s="31">
        <v>1811</v>
      </c>
      <c r="N81" s="31"/>
      <c r="O81" s="31">
        <v>7.55</v>
      </c>
    </row>
    <row r="82" spans="1:15" ht="12.75">
      <c r="A82" s="59" t="s">
        <v>40</v>
      </c>
      <c r="B82" s="59"/>
      <c r="C82" s="59"/>
      <c r="D82" s="59"/>
      <c r="E82" s="59"/>
      <c r="F82" s="59"/>
      <c r="G82" s="22"/>
      <c r="H82" s="25">
        <v>236</v>
      </c>
      <c r="I82" s="25">
        <v>393</v>
      </c>
      <c r="J82" s="22"/>
      <c r="K82" s="31">
        <v>41093.73</v>
      </c>
      <c r="L82" s="31">
        <v>170257.95</v>
      </c>
      <c r="M82" s="31">
        <v>237215.35</v>
      </c>
      <c r="N82" s="31"/>
      <c r="O82" s="31">
        <v>60.3</v>
      </c>
    </row>
    <row r="83" spans="1:15" ht="12.75">
      <c r="A83" s="59" t="s">
        <v>82</v>
      </c>
      <c r="B83" s="59"/>
      <c r="C83" s="59"/>
      <c r="D83" s="59"/>
      <c r="E83" s="59"/>
      <c r="F83" s="59"/>
      <c r="G83" s="22"/>
      <c r="H83" s="25">
        <v>15</v>
      </c>
      <c r="I83" s="25"/>
      <c r="J83" s="22"/>
      <c r="K83" s="31">
        <v>0</v>
      </c>
      <c r="L83" s="31">
        <v>2350</v>
      </c>
      <c r="M83" s="31">
        <v>2350</v>
      </c>
      <c r="N83" s="31"/>
      <c r="O83" s="31">
        <v>15.67</v>
      </c>
    </row>
    <row r="84" spans="1:15" ht="12.75">
      <c r="A84" s="59" t="s">
        <v>83</v>
      </c>
      <c r="B84" s="59"/>
      <c r="C84" s="59"/>
      <c r="D84" s="59"/>
      <c r="E84" s="59"/>
      <c r="F84" s="59"/>
      <c r="G84" s="22"/>
      <c r="H84" s="25">
        <v>285</v>
      </c>
      <c r="I84" s="25">
        <v>291</v>
      </c>
      <c r="J84" s="22"/>
      <c r="K84" s="31">
        <v>61027</v>
      </c>
      <c r="L84" s="31">
        <v>137712</v>
      </c>
      <c r="M84" s="31">
        <v>202141</v>
      </c>
      <c r="N84" s="31"/>
      <c r="O84" s="31">
        <v>69.46</v>
      </c>
    </row>
    <row r="85" spans="1:15" ht="12.75">
      <c r="A85" s="59" t="s">
        <v>27</v>
      </c>
      <c r="B85" s="59"/>
      <c r="C85" s="59"/>
      <c r="D85" s="59"/>
      <c r="E85" s="59"/>
      <c r="F85" s="59"/>
      <c r="G85" s="22"/>
      <c r="H85" s="25">
        <v>36</v>
      </c>
      <c r="I85" s="25">
        <v>37</v>
      </c>
      <c r="J85" s="22"/>
      <c r="K85" s="31">
        <v>1035.5</v>
      </c>
      <c r="L85" s="31">
        <v>4784.5</v>
      </c>
      <c r="M85" s="31">
        <v>35743.5</v>
      </c>
      <c r="N85" s="31"/>
      <c r="O85" s="31">
        <v>96.6</v>
      </c>
    </row>
    <row r="86" spans="1:15" ht="12.75">
      <c r="A86" s="59" t="s">
        <v>28</v>
      </c>
      <c r="B86" s="59"/>
      <c r="C86" s="59"/>
      <c r="D86" s="59"/>
      <c r="E86" s="59"/>
      <c r="F86" s="59"/>
      <c r="G86" s="22"/>
      <c r="H86" s="25">
        <v>10</v>
      </c>
      <c r="I86" s="25"/>
      <c r="J86" s="22"/>
      <c r="K86" s="31">
        <v>0</v>
      </c>
      <c r="L86" s="31">
        <v>731.5</v>
      </c>
      <c r="M86" s="31">
        <v>2019.5</v>
      </c>
      <c r="N86" s="31"/>
      <c r="O86" s="31">
        <v>20.2</v>
      </c>
    </row>
    <row r="87" spans="1:15" ht="12.75">
      <c r="A87" s="59" t="s">
        <v>39</v>
      </c>
      <c r="B87" s="59"/>
      <c r="C87" s="59"/>
      <c r="D87" s="59"/>
      <c r="E87" s="59"/>
      <c r="F87" s="59"/>
      <c r="G87" s="22"/>
      <c r="H87" s="25">
        <v>15</v>
      </c>
      <c r="I87" s="25">
        <v>22</v>
      </c>
      <c r="J87" s="22"/>
      <c r="K87" s="31">
        <v>0</v>
      </c>
      <c r="L87" s="31">
        <v>9850</v>
      </c>
      <c r="M87" s="31">
        <v>14899</v>
      </c>
      <c r="N87" s="31"/>
      <c r="O87" s="31">
        <v>67.72</v>
      </c>
    </row>
    <row r="88" spans="1:15" ht="12.75">
      <c r="A88" s="59" t="s">
        <v>32</v>
      </c>
      <c r="B88" s="59"/>
      <c r="C88" s="59"/>
      <c r="D88" s="59"/>
      <c r="E88" s="59"/>
      <c r="F88" s="59"/>
      <c r="G88" s="22"/>
      <c r="H88" s="25">
        <v>120</v>
      </c>
      <c r="I88" s="25">
        <v>203</v>
      </c>
      <c r="J88" s="22"/>
      <c r="K88" s="31">
        <v>28124.25</v>
      </c>
      <c r="L88" s="31">
        <v>74910.35</v>
      </c>
      <c r="M88" s="31">
        <v>140115.56</v>
      </c>
      <c r="N88" s="31"/>
      <c r="O88" s="31">
        <v>69.02</v>
      </c>
    </row>
    <row r="89" spans="1:15" ht="12.75">
      <c r="A89" s="59" t="s">
        <v>33</v>
      </c>
      <c r="B89" s="59"/>
      <c r="C89" s="59"/>
      <c r="D89" s="59"/>
      <c r="E89" s="59"/>
      <c r="F89" s="59"/>
      <c r="G89" s="22"/>
      <c r="H89" s="25">
        <v>697</v>
      </c>
      <c r="I89" s="25"/>
      <c r="J89" s="22"/>
      <c r="K89" s="31">
        <v>150394.5</v>
      </c>
      <c r="L89" s="31">
        <v>314278.5</v>
      </c>
      <c r="M89" s="31">
        <v>474496</v>
      </c>
      <c r="N89" s="31"/>
      <c r="O89" s="31">
        <v>68.08</v>
      </c>
    </row>
    <row r="90" spans="1:15" ht="12.75">
      <c r="A90" s="59" t="s">
        <v>34</v>
      </c>
      <c r="B90" s="59"/>
      <c r="C90" s="59"/>
      <c r="D90" s="59"/>
      <c r="E90" s="59"/>
      <c r="F90" s="59"/>
      <c r="G90" s="22"/>
      <c r="H90" s="25">
        <v>1683</v>
      </c>
      <c r="I90" s="25">
        <v>1948</v>
      </c>
      <c r="J90" s="22"/>
      <c r="K90" s="31">
        <v>386896.81</v>
      </c>
      <c r="L90" s="47">
        <v>1012175.11</v>
      </c>
      <c r="M90" s="51">
        <v>1453268.77</v>
      </c>
      <c r="N90" s="47"/>
      <c r="O90" s="31">
        <v>74.6</v>
      </c>
    </row>
    <row r="91" spans="1:15" ht="12.75">
      <c r="A91" s="59" t="s">
        <v>112</v>
      </c>
      <c r="B91" s="59"/>
      <c r="C91" s="59"/>
      <c r="D91" s="59"/>
      <c r="E91" s="59"/>
      <c r="F91" s="59"/>
      <c r="G91" s="22"/>
      <c r="H91" s="25">
        <v>55</v>
      </c>
      <c r="I91" s="25"/>
      <c r="J91" s="22"/>
      <c r="K91" s="31">
        <v>1560.5</v>
      </c>
      <c r="L91" s="31">
        <v>49322</v>
      </c>
      <c r="M91" s="31">
        <v>51024.5</v>
      </c>
      <c r="N91" s="31"/>
      <c r="O91" s="31">
        <v>92.77</v>
      </c>
    </row>
    <row r="92" spans="1:15" ht="12.75">
      <c r="A92" s="61" t="s">
        <v>77</v>
      </c>
      <c r="B92" s="61"/>
      <c r="C92" s="61"/>
      <c r="D92" s="61"/>
      <c r="E92" s="61"/>
      <c r="F92" s="61"/>
      <c r="G92" s="22"/>
      <c r="H92" s="25">
        <v>18</v>
      </c>
      <c r="I92" s="25">
        <v>11</v>
      </c>
      <c r="J92" s="22"/>
      <c r="K92" s="31">
        <v>7071.3</v>
      </c>
      <c r="L92" s="31">
        <v>10619.89</v>
      </c>
      <c r="M92" s="31">
        <v>10619.89</v>
      </c>
      <c r="N92" s="31"/>
      <c r="O92" s="31">
        <v>96.54</v>
      </c>
    </row>
    <row r="93" spans="1:15" ht="12.75">
      <c r="A93" s="62" t="s">
        <v>94</v>
      </c>
      <c r="B93" s="63"/>
      <c r="C93" s="63"/>
      <c r="D93" s="63"/>
      <c r="E93" s="63"/>
      <c r="F93" s="64"/>
      <c r="G93" s="22"/>
      <c r="H93" s="25">
        <v>983</v>
      </c>
      <c r="I93" s="25">
        <v>185</v>
      </c>
      <c r="J93" s="22"/>
      <c r="K93" s="31">
        <v>0</v>
      </c>
      <c r="L93" s="31">
        <v>0</v>
      </c>
      <c r="M93" s="31">
        <v>0</v>
      </c>
      <c r="N93" s="31"/>
      <c r="O93" s="31">
        <v>0</v>
      </c>
    </row>
    <row r="94" spans="1:15" ht="12.75">
      <c r="A94" s="62" t="s">
        <v>126</v>
      </c>
      <c r="B94" s="63"/>
      <c r="C94" s="63"/>
      <c r="D94" s="63"/>
      <c r="E94" s="63"/>
      <c r="F94" s="64"/>
      <c r="G94" s="22"/>
      <c r="H94" s="25">
        <v>0</v>
      </c>
      <c r="I94" s="25">
        <v>8</v>
      </c>
      <c r="J94" s="22"/>
      <c r="K94" s="31">
        <v>0</v>
      </c>
      <c r="L94" s="31">
        <v>8000</v>
      </c>
      <c r="M94" s="31">
        <v>8000</v>
      </c>
      <c r="N94" s="31"/>
      <c r="O94" s="31">
        <v>100</v>
      </c>
    </row>
    <row r="95" spans="1:15" ht="12.75">
      <c r="A95" s="62" t="s">
        <v>127</v>
      </c>
      <c r="B95" s="63"/>
      <c r="C95" s="63"/>
      <c r="D95" s="63"/>
      <c r="E95" s="63"/>
      <c r="F95" s="64"/>
      <c r="G95" s="22"/>
      <c r="H95" s="25">
        <v>0</v>
      </c>
      <c r="I95" s="25">
        <v>22</v>
      </c>
      <c r="J95" s="22"/>
      <c r="K95" s="31">
        <v>0</v>
      </c>
      <c r="L95" s="31">
        <v>16555.5</v>
      </c>
      <c r="M95" s="31">
        <v>22055.5</v>
      </c>
      <c r="N95" s="31"/>
      <c r="O95" s="31">
        <v>75.06</v>
      </c>
    </row>
    <row r="96" spans="1:15" ht="12.75">
      <c r="A96" s="59"/>
      <c r="B96" s="59"/>
      <c r="C96" s="59"/>
      <c r="D96" s="59"/>
      <c r="E96" s="59"/>
      <c r="F96" s="59"/>
      <c r="G96" s="22"/>
      <c r="H96" s="25"/>
      <c r="I96" s="25"/>
      <c r="J96" s="22"/>
      <c r="K96" s="31"/>
      <c r="L96" s="31"/>
      <c r="M96" s="31"/>
      <c r="N96" s="31"/>
      <c r="O96" s="31"/>
    </row>
    <row r="97" spans="1:15" ht="12.75">
      <c r="A97" s="59" t="s">
        <v>114</v>
      </c>
      <c r="B97" s="59"/>
      <c r="C97" s="59"/>
      <c r="D97" s="59"/>
      <c r="E97" s="59"/>
      <c r="F97" s="59"/>
      <c r="G97" s="22"/>
      <c r="H97" s="25">
        <f>SUM(H64:H96)</f>
        <v>5839</v>
      </c>
      <c r="I97" s="25">
        <v>6699</v>
      </c>
      <c r="J97" s="22"/>
      <c r="K97" s="31">
        <f>SUM(K64:K96)</f>
        <v>974606.4100000001</v>
      </c>
      <c r="L97" s="47">
        <f>SUM(L64:L96)</f>
        <v>2574611.22</v>
      </c>
      <c r="M97" s="51">
        <f>SUM(M64:M96)</f>
        <v>4159139.91</v>
      </c>
      <c r="N97" s="47"/>
      <c r="O97" s="31">
        <v>62.09</v>
      </c>
    </row>
    <row r="98" spans="1:15" ht="12.75">
      <c r="A98" s="53"/>
      <c r="B98" s="54"/>
      <c r="C98" s="54"/>
      <c r="D98" s="54"/>
      <c r="E98" s="54"/>
      <c r="F98" s="55"/>
      <c r="G98" s="22"/>
      <c r="H98" s="25"/>
      <c r="I98" s="25"/>
      <c r="J98" s="22"/>
      <c r="K98" s="31"/>
      <c r="L98" s="31"/>
      <c r="M98" s="31"/>
      <c r="N98" s="31"/>
      <c r="O98" s="31"/>
    </row>
    <row r="99" spans="1:15" ht="12.75">
      <c r="A99" s="53" t="s">
        <v>76</v>
      </c>
      <c r="B99" s="54"/>
      <c r="C99" s="54"/>
      <c r="D99" s="54"/>
      <c r="E99" s="54"/>
      <c r="F99" s="55"/>
      <c r="G99" s="22"/>
      <c r="H99" s="25">
        <v>527</v>
      </c>
      <c r="I99" s="25"/>
      <c r="J99" s="22"/>
      <c r="K99" s="31">
        <v>263386</v>
      </c>
      <c r="L99" s="31">
        <v>526770.4</v>
      </c>
      <c r="M99" s="31">
        <v>526770.4</v>
      </c>
      <c r="N99" s="31"/>
      <c r="O99" s="31">
        <v>99.96</v>
      </c>
    </row>
    <row r="100" spans="1:15" ht="12.75">
      <c r="A100" s="59" t="s">
        <v>113</v>
      </c>
      <c r="B100" s="59"/>
      <c r="C100" s="59"/>
      <c r="D100" s="59"/>
      <c r="E100" s="59"/>
      <c r="F100" s="59"/>
      <c r="G100" s="22"/>
      <c r="H100" s="25">
        <v>536</v>
      </c>
      <c r="I100" s="25"/>
      <c r="J100" s="22"/>
      <c r="K100" s="31">
        <v>134000</v>
      </c>
      <c r="L100" s="31">
        <v>268000</v>
      </c>
      <c r="M100" s="31">
        <v>402000</v>
      </c>
      <c r="N100" s="31"/>
      <c r="O100" s="31">
        <v>75</v>
      </c>
    </row>
    <row r="101" spans="1:15" ht="12.75">
      <c r="A101" s="53"/>
      <c r="B101" s="54"/>
      <c r="C101" s="54"/>
      <c r="D101" s="54"/>
      <c r="E101" s="54"/>
      <c r="F101" s="55"/>
      <c r="G101" s="22"/>
      <c r="H101" s="25"/>
      <c r="I101" s="25"/>
      <c r="J101" s="22"/>
      <c r="K101" s="31"/>
      <c r="L101" s="31"/>
      <c r="M101" s="31"/>
      <c r="N101" s="31"/>
      <c r="O101" s="31"/>
    </row>
    <row r="102" spans="1:15" ht="12.75">
      <c r="A102" s="53" t="s">
        <v>115</v>
      </c>
      <c r="B102" s="54"/>
      <c r="C102" s="54"/>
      <c r="D102" s="54"/>
      <c r="E102" s="54"/>
      <c r="F102" s="55"/>
      <c r="G102" s="22"/>
      <c r="H102" s="25">
        <v>1063</v>
      </c>
      <c r="I102" s="25">
        <v>1063</v>
      </c>
      <c r="J102" s="22"/>
      <c r="K102" s="31">
        <f>SUM(K99:K101)</f>
        <v>397386</v>
      </c>
      <c r="L102" s="31">
        <f>SUM(L99:L101)</f>
        <v>794770.4</v>
      </c>
      <c r="M102" s="31">
        <f>SUM(M99:M101)</f>
        <v>928770.4</v>
      </c>
      <c r="N102" s="31"/>
      <c r="O102" s="31">
        <v>87.37</v>
      </c>
    </row>
    <row r="103" spans="1:15" ht="12.75">
      <c r="A103" s="59"/>
      <c r="B103" s="59"/>
      <c r="C103" s="59"/>
      <c r="D103" s="59"/>
      <c r="E103" s="59"/>
      <c r="F103" s="59"/>
      <c r="G103" s="22"/>
      <c r="H103" s="25"/>
      <c r="I103" s="25"/>
      <c r="J103" s="22"/>
      <c r="K103" s="31"/>
      <c r="L103" s="31"/>
      <c r="M103" s="31"/>
      <c r="N103" s="31"/>
      <c r="O103" s="31"/>
    </row>
    <row r="104" spans="1:15" ht="12.75">
      <c r="A104" s="60" t="s">
        <v>26</v>
      </c>
      <c r="B104" s="59"/>
      <c r="C104" s="59"/>
      <c r="D104" s="59"/>
      <c r="E104" s="59"/>
      <c r="F104" s="59"/>
      <c r="G104" s="22"/>
      <c r="H104" s="27">
        <v>6902</v>
      </c>
      <c r="I104" s="27">
        <f>I97+I102</f>
        <v>7762</v>
      </c>
      <c r="J104" s="22"/>
      <c r="K104" s="51">
        <v>1371992.41</v>
      </c>
      <c r="L104" s="47">
        <v>3369381.62</v>
      </c>
      <c r="M104" s="51">
        <f>M97+M102</f>
        <v>5087910.3100000005</v>
      </c>
      <c r="N104" s="47"/>
      <c r="O104" s="31">
        <v>65.49</v>
      </c>
    </row>
    <row r="105" spans="8:14" ht="12.75">
      <c r="H105" s="34"/>
      <c r="I105" s="34"/>
      <c r="K105" s="37"/>
      <c r="L105" s="37"/>
      <c r="M105" s="37"/>
      <c r="N105" s="37"/>
    </row>
  </sheetData>
  <mergeCells count="88">
    <mergeCell ref="H4:I4"/>
    <mergeCell ref="A7:F7"/>
    <mergeCell ref="A8:F8"/>
    <mergeCell ref="A9:F9"/>
    <mergeCell ref="A10:F10"/>
    <mergeCell ref="A11:F11"/>
    <mergeCell ref="A12:F12"/>
    <mergeCell ref="A13:F13"/>
    <mergeCell ref="A14:D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D48"/>
    <mergeCell ref="A49:D49"/>
    <mergeCell ref="A50:D50"/>
    <mergeCell ref="A51:F51"/>
    <mergeCell ref="A52:F52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P20" sqref="P20"/>
    </sheetView>
  </sheetViews>
  <sheetFormatPr defaultColWidth="9.00390625" defaultRowHeight="12.75"/>
  <cols>
    <col min="4" max="4" width="6.375" style="0" bestFit="1" customWidth="1"/>
    <col min="5" max="6" width="9.125" style="0" hidden="1" customWidth="1"/>
    <col min="7" max="7" width="1.37890625" style="0" customWidth="1"/>
    <col min="8" max="8" width="5.875" style="0" customWidth="1"/>
    <col min="9" max="9" width="5.25390625" style="0" customWidth="1"/>
    <col min="10" max="10" width="0.875" style="0" customWidth="1"/>
    <col min="11" max="13" width="11.00390625" style="0" customWidth="1"/>
    <col min="14" max="14" width="6.75390625" style="0" customWidth="1"/>
  </cols>
  <sheetData>
    <row r="1" spans="1:9" ht="15.75">
      <c r="A1" s="1" t="s">
        <v>3</v>
      </c>
      <c r="B1" s="1"/>
      <c r="C1" s="1"/>
      <c r="D1" s="1">
        <v>2006</v>
      </c>
      <c r="E1" s="1"/>
      <c r="F1" s="1"/>
      <c r="G1" s="1" t="s">
        <v>42</v>
      </c>
      <c r="H1" s="1" t="s">
        <v>133</v>
      </c>
      <c r="I1" s="1"/>
    </row>
    <row r="2" spans="1:7" ht="15.75">
      <c r="A2" s="1"/>
      <c r="B2" s="1"/>
      <c r="C2" s="1"/>
      <c r="D2" s="1"/>
      <c r="E2" s="1"/>
      <c r="F2" s="1"/>
      <c r="G2" s="1"/>
    </row>
    <row r="3" spans="1:14" ht="15.75">
      <c r="A3" s="1"/>
      <c r="B3" s="1"/>
      <c r="C3" s="1"/>
      <c r="D3" s="1"/>
      <c r="E3" s="1"/>
      <c r="F3" s="4"/>
      <c r="G3" s="11"/>
      <c r="N3" s="12" t="s">
        <v>23</v>
      </c>
    </row>
    <row r="4" spans="1:13" ht="15">
      <c r="A4" s="2" t="s">
        <v>0</v>
      </c>
      <c r="G4" s="6"/>
      <c r="H4" s="65" t="s">
        <v>22</v>
      </c>
      <c r="I4" s="65"/>
      <c r="K4" s="12" t="s">
        <v>95</v>
      </c>
      <c r="L4" s="12" t="s">
        <v>95</v>
      </c>
      <c r="M4" s="12" t="s">
        <v>95</v>
      </c>
    </row>
    <row r="5" spans="1:13" ht="15">
      <c r="A5" s="2"/>
      <c r="G5" s="6"/>
      <c r="H5" s="48" t="s">
        <v>131</v>
      </c>
      <c r="I5" s="49" t="s">
        <v>132</v>
      </c>
      <c r="K5" s="12" t="s">
        <v>103</v>
      </c>
      <c r="L5" s="12" t="s">
        <v>120</v>
      </c>
      <c r="M5" s="12" t="s">
        <v>134</v>
      </c>
    </row>
    <row r="6" ht="12.75">
      <c r="G6" s="6"/>
    </row>
    <row r="7" spans="1:14" ht="12.75">
      <c r="A7" s="59" t="s">
        <v>4</v>
      </c>
      <c r="B7" s="59"/>
      <c r="C7" s="59"/>
      <c r="D7" s="59"/>
      <c r="E7" s="59"/>
      <c r="F7" s="59"/>
      <c r="G7" s="22"/>
      <c r="H7" s="25">
        <v>1050</v>
      </c>
      <c r="I7" s="25"/>
      <c r="J7" s="22"/>
      <c r="K7" s="31">
        <v>275676</v>
      </c>
      <c r="L7" s="31">
        <v>511505</v>
      </c>
      <c r="M7" s="31">
        <v>799154</v>
      </c>
      <c r="N7" s="31">
        <v>76.11</v>
      </c>
    </row>
    <row r="8" spans="1:14" ht="12.75">
      <c r="A8" s="59" t="s">
        <v>5</v>
      </c>
      <c r="B8" s="59"/>
      <c r="C8" s="59"/>
      <c r="D8" s="59"/>
      <c r="E8" s="59"/>
      <c r="F8" s="59"/>
      <c r="G8" s="22"/>
      <c r="H8" s="25">
        <v>800</v>
      </c>
      <c r="I8" s="25"/>
      <c r="J8" s="22"/>
      <c r="K8" s="31">
        <v>123155</v>
      </c>
      <c r="L8" s="31">
        <v>361117</v>
      </c>
      <c r="M8" s="31">
        <v>862256</v>
      </c>
      <c r="N8" s="31">
        <v>107.78</v>
      </c>
    </row>
    <row r="9" spans="1:14" ht="12.75">
      <c r="A9" s="59" t="s">
        <v>7</v>
      </c>
      <c r="B9" s="59"/>
      <c r="C9" s="59"/>
      <c r="D9" s="59"/>
      <c r="E9" s="59"/>
      <c r="F9" s="59"/>
      <c r="G9" s="22"/>
      <c r="H9" s="25">
        <v>60</v>
      </c>
      <c r="I9" s="25"/>
      <c r="J9" s="22"/>
      <c r="K9" s="31">
        <v>15614</v>
      </c>
      <c r="L9" s="31">
        <v>31741</v>
      </c>
      <c r="M9" s="31">
        <v>50556</v>
      </c>
      <c r="N9" s="31">
        <v>84.26</v>
      </c>
    </row>
    <row r="10" spans="1:14" ht="12.75">
      <c r="A10" s="59" t="s">
        <v>6</v>
      </c>
      <c r="B10" s="59"/>
      <c r="C10" s="59"/>
      <c r="D10" s="59"/>
      <c r="E10" s="59"/>
      <c r="F10" s="59"/>
      <c r="G10" s="22"/>
      <c r="H10" s="25">
        <v>1200</v>
      </c>
      <c r="I10" s="25"/>
      <c r="J10" s="22"/>
      <c r="K10" s="31">
        <v>257131</v>
      </c>
      <c r="L10" s="31">
        <v>543356</v>
      </c>
      <c r="M10" s="31">
        <v>981409</v>
      </c>
      <c r="N10" s="31">
        <v>81.78</v>
      </c>
    </row>
    <row r="11" spans="1:14" ht="12.75">
      <c r="A11" s="59" t="s">
        <v>9</v>
      </c>
      <c r="B11" s="59"/>
      <c r="C11" s="59"/>
      <c r="D11" s="59"/>
      <c r="E11" s="59"/>
      <c r="F11" s="59"/>
      <c r="G11" s="22"/>
      <c r="H11" s="25">
        <v>1900</v>
      </c>
      <c r="I11" s="25"/>
      <c r="J11" s="22"/>
      <c r="K11" s="31">
        <v>551679</v>
      </c>
      <c r="L11" s="47">
        <v>1009922</v>
      </c>
      <c r="M11" s="47">
        <v>1479504</v>
      </c>
      <c r="N11" s="31">
        <v>77.87</v>
      </c>
    </row>
    <row r="12" spans="1:14" ht="12.75">
      <c r="A12" s="59" t="s">
        <v>10</v>
      </c>
      <c r="B12" s="59"/>
      <c r="C12" s="59"/>
      <c r="D12" s="59"/>
      <c r="E12" s="59"/>
      <c r="F12" s="59"/>
      <c r="G12" s="22"/>
      <c r="H12" s="25">
        <v>400</v>
      </c>
      <c r="I12" s="25"/>
      <c r="J12" s="22"/>
      <c r="K12" s="31">
        <v>8278</v>
      </c>
      <c r="L12" s="31">
        <v>145116</v>
      </c>
      <c r="M12" s="31">
        <v>241530</v>
      </c>
      <c r="N12" s="31">
        <v>60.38</v>
      </c>
    </row>
    <row r="13" spans="1:14" ht="12.75">
      <c r="A13" s="53" t="s">
        <v>135</v>
      </c>
      <c r="B13" s="54"/>
      <c r="C13" s="54"/>
      <c r="D13" s="54"/>
      <c r="E13" s="54"/>
      <c r="F13" s="55"/>
      <c r="G13" s="22"/>
      <c r="H13" s="25">
        <v>0</v>
      </c>
      <c r="I13" s="25">
        <v>13</v>
      </c>
      <c r="J13" s="22"/>
      <c r="K13" s="31">
        <v>13264</v>
      </c>
      <c r="L13" s="31">
        <v>13264</v>
      </c>
      <c r="M13" s="31">
        <v>13264</v>
      </c>
      <c r="N13" s="33">
        <v>102.03</v>
      </c>
    </row>
    <row r="14" spans="1:14" ht="12.75">
      <c r="A14" s="53" t="s">
        <v>136</v>
      </c>
      <c r="B14" s="54"/>
      <c r="C14" s="54"/>
      <c r="D14" s="54"/>
      <c r="E14" s="45"/>
      <c r="F14" s="46"/>
      <c r="G14" s="22"/>
      <c r="H14" s="25">
        <v>0</v>
      </c>
      <c r="I14" s="25"/>
      <c r="J14" s="22"/>
      <c r="K14" s="31">
        <v>0</v>
      </c>
      <c r="L14" s="31">
        <v>0</v>
      </c>
      <c r="M14" s="31">
        <v>1305</v>
      </c>
      <c r="N14" s="33" t="s">
        <v>25</v>
      </c>
    </row>
    <row r="15" spans="1:14" ht="12.75">
      <c r="A15" s="59" t="s">
        <v>105</v>
      </c>
      <c r="B15" s="59"/>
      <c r="C15" s="59"/>
      <c r="D15" s="59"/>
      <c r="E15" s="59"/>
      <c r="F15" s="59"/>
      <c r="G15" s="22"/>
      <c r="H15" s="25">
        <v>260</v>
      </c>
      <c r="I15" s="25"/>
      <c r="J15" s="22"/>
      <c r="K15" s="31">
        <v>232708</v>
      </c>
      <c r="L15" s="31">
        <v>255924</v>
      </c>
      <c r="M15" s="31">
        <v>260447</v>
      </c>
      <c r="N15" s="31">
        <v>100.17</v>
      </c>
    </row>
    <row r="16" spans="1:14" ht="12.75">
      <c r="A16" s="59" t="s">
        <v>12</v>
      </c>
      <c r="B16" s="59"/>
      <c r="C16" s="59"/>
      <c r="D16" s="59"/>
      <c r="E16" s="59"/>
      <c r="F16" s="59"/>
      <c r="G16" s="22"/>
      <c r="H16" s="25">
        <v>13</v>
      </c>
      <c r="I16" s="25"/>
      <c r="J16" s="22"/>
      <c r="K16" s="31">
        <v>11958</v>
      </c>
      <c r="L16" s="31">
        <v>12625</v>
      </c>
      <c r="M16" s="31">
        <v>12709</v>
      </c>
      <c r="N16" s="31">
        <v>97.76</v>
      </c>
    </row>
    <row r="17" spans="1:14" ht="12.75">
      <c r="A17" s="59" t="s">
        <v>80</v>
      </c>
      <c r="B17" s="59"/>
      <c r="C17" s="59"/>
      <c r="D17" s="59"/>
      <c r="E17" s="59"/>
      <c r="F17" s="59"/>
      <c r="G17" s="22"/>
      <c r="H17" s="25">
        <v>6</v>
      </c>
      <c r="I17" s="25"/>
      <c r="J17" s="22"/>
      <c r="K17" s="31">
        <v>200</v>
      </c>
      <c r="L17" s="31">
        <v>1980</v>
      </c>
      <c r="M17" s="31">
        <v>3230</v>
      </c>
      <c r="N17" s="31">
        <v>53.83</v>
      </c>
    </row>
    <row r="18" spans="1:14" ht="12.75">
      <c r="A18" s="59" t="s">
        <v>13</v>
      </c>
      <c r="B18" s="59"/>
      <c r="C18" s="59"/>
      <c r="D18" s="59"/>
      <c r="E18" s="59"/>
      <c r="F18" s="59"/>
      <c r="G18" s="22"/>
      <c r="H18" s="25">
        <v>2</v>
      </c>
      <c r="I18" s="25"/>
      <c r="J18" s="22"/>
      <c r="K18" s="31">
        <v>1865</v>
      </c>
      <c r="L18" s="31">
        <v>2199</v>
      </c>
      <c r="M18" s="31">
        <v>2411</v>
      </c>
      <c r="N18" s="31">
        <v>120.55</v>
      </c>
    </row>
    <row r="19" spans="1:14" ht="12.75">
      <c r="A19" s="53" t="s">
        <v>11</v>
      </c>
      <c r="B19" s="54"/>
      <c r="C19" s="54"/>
      <c r="D19" s="54"/>
      <c r="E19" s="54"/>
      <c r="F19" s="55"/>
      <c r="G19" s="22"/>
      <c r="H19" s="25">
        <v>40</v>
      </c>
      <c r="I19" s="25"/>
      <c r="J19" s="22"/>
      <c r="K19" s="31">
        <v>5370</v>
      </c>
      <c r="L19" s="31">
        <v>12050</v>
      </c>
      <c r="M19" s="31">
        <v>18320</v>
      </c>
      <c r="N19" s="32">
        <v>45.8</v>
      </c>
    </row>
    <row r="20" spans="1:14" ht="12.75">
      <c r="A20" s="59" t="s">
        <v>110</v>
      </c>
      <c r="B20" s="59"/>
      <c r="C20" s="59"/>
      <c r="D20" s="59"/>
      <c r="E20" s="59"/>
      <c r="F20" s="59"/>
      <c r="G20" s="22"/>
      <c r="H20" s="25">
        <v>341</v>
      </c>
      <c r="I20" s="25"/>
      <c r="J20" s="22"/>
      <c r="K20" s="31">
        <v>85230</v>
      </c>
      <c r="L20" s="31">
        <v>170460</v>
      </c>
      <c r="M20" s="31">
        <v>255690</v>
      </c>
      <c r="N20" s="32">
        <v>74.99</v>
      </c>
    </row>
    <row r="21" spans="1:14" ht="12.75">
      <c r="A21" s="53" t="s">
        <v>106</v>
      </c>
      <c r="B21" s="54"/>
      <c r="C21" s="54"/>
      <c r="D21" s="54"/>
      <c r="E21" s="54"/>
      <c r="F21" s="55"/>
      <c r="G21" s="22"/>
      <c r="H21" s="25">
        <v>40</v>
      </c>
      <c r="I21" s="25">
        <v>33</v>
      </c>
      <c r="J21" s="22"/>
      <c r="K21" s="31">
        <v>0</v>
      </c>
      <c r="L21" s="31">
        <v>0</v>
      </c>
      <c r="M21" s="31">
        <v>32854.5</v>
      </c>
      <c r="N21" s="32">
        <v>100</v>
      </c>
    </row>
    <row r="22" spans="1:14" ht="12.75">
      <c r="A22" s="59" t="s">
        <v>96</v>
      </c>
      <c r="B22" s="59"/>
      <c r="C22" s="59"/>
      <c r="D22" s="59"/>
      <c r="E22" s="59"/>
      <c r="F22" s="59"/>
      <c r="G22" s="22"/>
      <c r="H22" s="25">
        <v>12</v>
      </c>
      <c r="I22" s="25">
        <v>13</v>
      </c>
      <c r="J22" s="22"/>
      <c r="K22" s="31">
        <v>12000</v>
      </c>
      <c r="L22" s="31">
        <v>12380</v>
      </c>
      <c r="M22" s="31">
        <v>12900</v>
      </c>
      <c r="N22" s="31">
        <v>99.23</v>
      </c>
    </row>
    <row r="23" spans="1:14" ht="12.75">
      <c r="A23" s="53" t="s">
        <v>107</v>
      </c>
      <c r="B23" s="54"/>
      <c r="C23" s="54"/>
      <c r="D23" s="54"/>
      <c r="E23" s="54"/>
      <c r="F23" s="55"/>
      <c r="G23" s="22"/>
      <c r="H23" s="25">
        <v>0</v>
      </c>
      <c r="I23" s="25">
        <v>37</v>
      </c>
      <c r="J23" s="22"/>
      <c r="K23" s="31">
        <v>2122.5</v>
      </c>
      <c r="L23" s="31">
        <v>7742.5</v>
      </c>
      <c r="M23" s="31">
        <v>45669</v>
      </c>
      <c r="N23" s="33">
        <v>123.43</v>
      </c>
    </row>
    <row r="24" spans="1:14" ht="12.75">
      <c r="A24" s="59" t="s">
        <v>81</v>
      </c>
      <c r="B24" s="59"/>
      <c r="C24" s="59"/>
      <c r="D24" s="59"/>
      <c r="E24" s="59"/>
      <c r="F24" s="59"/>
      <c r="G24" s="22"/>
      <c r="H24" s="25">
        <v>18</v>
      </c>
      <c r="I24" s="25"/>
      <c r="J24" s="22"/>
      <c r="K24" s="31">
        <v>6489</v>
      </c>
      <c r="L24" s="31">
        <v>6489</v>
      </c>
      <c r="M24" s="31">
        <v>6489</v>
      </c>
      <c r="N24" s="32">
        <v>36.05</v>
      </c>
    </row>
    <row r="25" spans="1:14" ht="12.75">
      <c r="A25" s="59" t="s">
        <v>14</v>
      </c>
      <c r="B25" s="59"/>
      <c r="C25" s="59"/>
      <c r="D25" s="59"/>
      <c r="E25" s="59"/>
      <c r="F25" s="59"/>
      <c r="G25" s="22"/>
      <c r="H25" s="25">
        <v>220</v>
      </c>
      <c r="I25" s="25"/>
      <c r="J25" s="22"/>
      <c r="K25" s="31">
        <v>107496</v>
      </c>
      <c r="L25" s="31">
        <v>117768</v>
      </c>
      <c r="M25" s="31">
        <v>227272</v>
      </c>
      <c r="N25" s="31">
        <v>103.31</v>
      </c>
    </row>
    <row r="26" spans="1:14" ht="12.75">
      <c r="A26" s="59" t="s">
        <v>53</v>
      </c>
      <c r="B26" s="59"/>
      <c r="C26" s="59"/>
      <c r="D26" s="59"/>
      <c r="E26" s="59"/>
      <c r="F26" s="59"/>
      <c r="G26" s="22"/>
      <c r="H26" s="25">
        <v>15</v>
      </c>
      <c r="I26" s="25"/>
      <c r="J26" s="22"/>
      <c r="K26" s="31">
        <v>2040</v>
      </c>
      <c r="L26" s="31">
        <v>6200</v>
      </c>
      <c r="M26" s="31">
        <v>6200</v>
      </c>
      <c r="N26" s="31">
        <v>41.33</v>
      </c>
    </row>
    <row r="27" spans="1:14" ht="12.75">
      <c r="A27" s="59" t="s">
        <v>108</v>
      </c>
      <c r="B27" s="59"/>
      <c r="C27" s="59"/>
      <c r="D27" s="59"/>
      <c r="E27" s="59"/>
      <c r="F27" s="59"/>
      <c r="G27" s="22"/>
      <c r="H27" s="25">
        <v>2</v>
      </c>
      <c r="I27" s="25"/>
      <c r="J27" s="22"/>
      <c r="K27" s="31">
        <v>940</v>
      </c>
      <c r="L27" s="31">
        <v>1675</v>
      </c>
      <c r="M27" s="31">
        <v>1675</v>
      </c>
      <c r="N27" s="31">
        <v>83.75</v>
      </c>
    </row>
    <row r="28" spans="1:14" ht="12.75">
      <c r="A28" s="59" t="s">
        <v>52</v>
      </c>
      <c r="B28" s="59"/>
      <c r="C28" s="59"/>
      <c r="D28" s="59"/>
      <c r="E28" s="59"/>
      <c r="F28" s="59"/>
      <c r="G28" s="22"/>
      <c r="H28" s="25">
        <v>18</v>
      </c>
      <c r="I28" s="25"/>
      <c r="J28" s="22"/>
      <c r="K28" s="31">
        <v>15800</v>
      </c>
      <c r="L28" s="31">
        <v>16300</v>
      </c>
      <c r="M28" s="31">
        <v>16300</v>
      </c>
      <c r="N28" s="31">
        <v>90.56</v>
      </c>
    </row>
    <row r="29" spans="1:14" ht="12.75">
      <c r="A29" s="53" t="s">
        <v>140</v>
      </c>
      <c r="B29" s="54"/>
      <c r="C29" s="54"/>
      <c r="D29" s="54"/>
      <c r="E29" s="54"/>
      <c r="F29" s="55"/>
      <c r="G29" s="22"/>
      <c r="H29" s="25">
        <v>129</v>
      </c>
      <c r="I29" s="25"/>
      <c r="J29" s="22"/>
      <c r="K29" s="31">
        <v>550</v>
      </c>
      <c r="L29" s="31">
        <v>1100</v>
      </c>
      <c r="M29" s="31">
        <v>134050</v>
      </c>
      <c r="N29" s="31">
        <v>103.9</v>
      </c>
    </row>
    <row r="30" spans="1:14" ht="12.75">
      <c r="A30" s="59" t="s">
        <v>15</v>
      </c>
      <c r="B30" s="59"/>
      <c r="C30" s="59"/>
      <c r="D30" s="59"/>
      <c r="E30" s="59"/>
      <c r="F30" s="59"/>
      <c r="G30" s="22"/>
      <c r="H30" s="25">
        <v>42</v>
      </c>
      <c r="I30" s="25"/>
      <c r="J30" s="22"/>
      <c r="K30" s="31">
        <v>9790</v>
      </c>
      <c r="L30" s="31">
        <v>21564</v>
      </c>
      <c r="M30" s="31">
        <v>30754</v>
      </c>
      <c r="N30" s="31">
        <v>73.22</v>
      </c>
    </row>
    <row r="31" spans="1:14" ht="12.75">
      <c r="A31" s="59" t="s">
        <v>16</v>
      </c>
      <c r="B31" s="59"/>
      <c r="C31" s="59"/>
      <c r="D31" s="59"/>
      <c r="E31" s="59"/>
      <c r="F31" s="59"/>
      <c r="G31" s="22"/>
      <c r="H31" s="25">
        <v>4</v>
      </c>
      <c r="I31" s="25"/>
      <c r="J31" s="22"/>
      <c r="K31" s="31">
        <v>0</v>
      </c>
      <c r="L31" s="31">
        <v>3660</v>
      </c>
      <c r="M31" s="31">
        <v>3660</v>
      </c>
      <c r="N31" s="31">
        <v>91.5</v>
      </c>
    </row>
    <row r="32" spans="1:14" ht="12.75">
      <c r="A32" s="61" t="s">
        <v>63</v>
      </c>
      <c r="B32" s="61"/>
      <c r="C32" s="61"/>
      <c r="D32" s="61"/>
      <c r="E32" s="61"/>
      <c r="F32" s="61"/>
      <c r="G32" s="22"/>
      <c r="H32" s="25">
        <v>15</v>
      </c>
      <c r="I32" s="25"/>
      <c r="J32" s="22"/>
      <c r="K32" s="31">
        <v>3750</v>
      </c>
      <c r="L32" s="31">
        <v>7500</v>
      </c>
      <c r="M32" s="31">
        <v>11250</v>
      </c>
      <c r="N32" s="31">
        <v>75</v>
      </c>
    </row>
    <row r="33" spans="1:14" ht="12.75">
      <c r="A33" s="59" t="s">
        <v>20</v>
      </c>
      <c r="B33" s="59"/>
      <c r="C33" s="59"/>
      <c r="D33" s="59"/>
      <c r="E33" s="59"/>
      <c r="F33" s="59"/>
      <c r="G33" s="22"/>
      <c r="H33" s="25">
        <v>13</v>
      </c>
      <c r="I33" s="25"/>
      <c r="J33" s="22"/>
      <c r="K33" s="31">
        <v>1947</v>
      </c>
      <c r="L33" s="31">
        <v>7115</v>
      </c>
      <c r="M33" s="31">
        <v>10364</v>
      </c>
      <c r="N33" s="31">
        <v>79.72</v>
      </c>
    </row>
    <row r="34" spans="1:14" ht="12.75">
      <c r="A34" s="59" t="s">
        <v>18</v>
      </c>
      <c r="B34" s="59"/>
      <c r="C34" s="59"/>
      <c r="D34" s="59"/>
      <c r="E34" s="59"/>
      <c r="F34" s="59"/>
      <c r="G34" s="22"/>
      <c r="H34" s="25">
        <v>50</v>
      </c>
      <c r="I34" s="25"/>
      <c r="J34" s="22"/>
      <c r="K34" s="31">
        <v>0</v>
      </c>
      <c r="L34" s="31">
        <v>2140</v>
      </c>
      <c r="M34" s="31">
        <v>5880</v>
      </c>
      <c r="N34" s="31">
        <v>11.76</v>
      </c>
    </row>
    <row r="35" spans="1:14" ht="12.75">
      <c r="A35" s="59" t="s">
        <v>54</v>
      </c>
      <c r="B35" s="59"/>
      <c r="C35" s="59"/>
      <c r="D35" s="59"/>
      <c r="E35" s="59"/>
      <c r="F35" s="59"/>
      <c r="G35" s="22"/>
      <c r="H35" s="25">
        <v>15</v>
      </c>
      <c r="I35" s="25"/>
      <c r="J35" s="22"/>
      <c r="K35" s="31">
        <v>3959.1</v>
      </c>
      <c r="L35" s="31">
        <v>9576.6</v>
      </c>
      <c r="M35" s="31">
        <v>20272.6</v>
      </c>
      <c r="N35" s="31">
        <v>135.2</v>
      </c>
    </row>
    <row r="36" spans="1:14" ht="12.75">
      <c r="A36" s="53" t="s">
        <v>124</v>
      </c>
      <c r="B36" s="54"/>
      <c r="C36" s="54"/>
      <c r="D36" s="54"/>
      <c r="E36" s="54"/>
      <c r="F36" s="55"/>
      <c r="G36" s="22"/>
      <c r="H36" s="25">
        <v>0</v>
      </c>
      <c r="I36" s="25">
        <v>1</v>
      </c>
      <c r="J36" s="22"/>
      <c r="K36" s="31">
        <v>0</v>
      </c>
      <c r="L36" s="31">
        <v>774</v>
      </c>
      <c r="M36" s="31">
        <v>982</v>
      </c>
      <c r="N36" s="31">
        <v>98.2</v>
      </c>
    </row>
    <row r="37" spans="1:14" ht="12.75">
      <c r="A37" s="59" t="s">
        <v>84</v>
      </c>
      <c r="B37" s="59"/>
      <c r="C37" s="59"/>
      <c r="D37" s="59"/>
      <c r="E37" s="59"/>
      <c r="F37" s="59"/>
      <c r="G37" s="22"/>
      <c r="H37" s="25">
        <v>90</v>
      </c>
      <c r="I37" s="25"/>
      <c r="J37" s="22"/>
      <c r="K37" s="31">
        <v>27771.5</v>
      </c>
      <c r="L37" s="31">
        <v>57316.2</v>
      </c>
      <c r="M37" s="31">
        <v>80542.2</v>
      </c>
      <c r="N37" s="31">
        <v>89.49</v>
      </c>
    </row>
    <row r="38" spans="1:14" ht="12.75">
      <c r="A38" s="59" t="s">
        <v>90</v>
      </c>
      <c r="B38" s="59"/>
      <c r="C38" s="59"/>
      <c r="D38" s="59"/>
      <c r="E38" s="59"/>
      <c r="F38" s="59"/>
      <c r="G38" s="22"/>
      <c r="H38" s="25">
        <v>60</v>
      </c>
      <c r="I38" s="25"/>
      <c r="J38" s="22"/>
      <c r="K38" s="31">
        <v>19407.25</v>
      </c>
      <c r="L38" s="31">
        <v>36239.5</v>
      </c>
      <c r="M38" s="31">
        <v>58280.75</v>
      </c>
      <c r="N38" s="31">
        <v>97.13</v>
      </c>
    </row>
    <row r="39" spans="1:14" ht="12.75">
      <c r="A39" s="59" t="s">
        <v>97</v>
      </c>
      <c r="B39" s="59"/>
      <c r="C39" s="59"/>
      <c r="D39" s="59"/>
      <c r="E39" s="59"/>
      <c r="F39" s="59"/>
      <c r="G39" s="22"/>
      <c r="H39" s="25">
        <v>10</v>
      </c>
      <c r="I39" s="25"/>
      <c r="J39" s="22"/>
      <c r="K39" s="31">
        <v>2550</v>
      </c>
      <c r="L39" s="31">
        <v>4500</v>
      </c>
      <c r="M39" s="31">
        <v>7500</v>
      </c>
      <c r="N39" s="31">
        <v>75</v>
      </c>
    </row>
    <row r="40" spans="1:14" ht="12.75">
      <c r="A40" s="53" t="s">
        <v>125</v>
      </c>
      <c r="B40" s="54"/>
      <c r="C40" s="54"/>
      <c r="D40" s="54"/>
      <c r="E40" s="54"/>
      <c r="F40" s="55"/>
      <c r="G40" s="22"/>
      <c r="H40" s="25">
        <v>0</v>
      </c>
      <c r="I40" s="25">
        <v>15</v>
      </c>
      <c r="J40" s="22"/>
      <c r="K40" s="31">
        <v>0</v>
      </c>
      <c r="L40" s="31">
        <v>15454</v>
      </c>
      <c r="M40" s="31">
        <v>15454</v>
      </c>
      <c r="N40" s="31">
        <v>103.03</v>
      </c>
    </row>
    <row r="41" spans="1:14" ht="12.75">
      <c r="A41" s="53" t="s">
        <v>109</v>
      </c>
      <c r="B41" s="54"/>
      <c r="C41" s="54"/>
      <c r="D41" s="54"/>
      <c r="E41" s="54"/>
      <c r="F41" s="55"/>
      <c r="G41" s="22"/>
      <c r="H41" s="25">
        <v>36</v>
      </c>
      <c r="I41" s="25">
        <v>38</v>
      </c>
      <c r="J41" s="22"/>
      <c r="K41" s="31">
        <v>38368.5</v>
      </c>
      <c r="L41" s="31">
        <v>38368.5</v>
      </c>
      <c r="M41" s="31">
        <v>38368.5</v>
      </c>
      <c r="N41" s="31">
        <v>100.967</v>
      </c>
    </row>
    <row r="42" spans="1:14" ht="12.75">
      <c r="A42" s="59" t="s">
        <v>98</v>
      </c>
      <c r="B42" s="59"/>
      <c r="C42" s="59"/>
      <c r="D42" s="59"/>
      <c r="E42" s="59"/>
      <c r="F42" s="59"/>
      <c r="G42" s="22"/>
      <c r="H42" s="25">
        <v>10</v>
      </c>
      <c r="I42" s="25"/>
      <c r="J42" s="22"/>
      <c r="K42" s="31">
        <v>990</v>
      </c>
      <c r="L42" s="31">
        <v>1570</v>
      </c>
      <c r="M42" s="31">
        <v>2140</v>
      </c>
      <c r="N42" s="31">
        <v>21.4</v>
      </c>
    </row>
    <row r="43" spans="1:14" ht="12.75">
      <c r="A43" s="59" t="s">
        <v>64</v>
      </c>
      <c r="B43" s="59"/>
      <c r="C43" s="59"/>
      <c r="D43" s="59"/>
      <c r="E43" s="59"/>
      <c r="F43" s="59"/>
      <c r="G43" s="22"/>
      <c r="H43" s="25">
        <v>40</v>
      </c>
      <c r="I43" s="25">
        <v>72</v>
      </c>
      <c r="J43" s="22"/>
      <c r="K43" s="31">
        <v>0</v>
      </c>
      <c r="L43" s="31">
        <v>37020</v>
      </c>
      <c r="M43" s="31">
        <v>78190</v>
      </c>
      <c r="N43" s="31">
        <v>108.59</v>
      </c>
    </row>
    <row r="44" spans="1:14" ht="12.75">
      <c r="A44" s="53" t="s">
        <v>19</v>
      </c>
      <c r="B44" s="54"/>
      <c r="C44" s="54"/>
      <c r="D44" s="54"/>
      <c r="E44" s="54"/>
      <c r="F44" s="55"/>
      <c r="G44" s="22"/>
      <c r="H44" s="25">
        <v>10</v>
      </c>
      <c r="I44" s="25">
        <v>20</v>
      </c>
      <c r="J44" s="22"/>
      <c r="K44" s="31">
        <v>5304.53</v>
      </c>
      <c r="L44" s="31">
        <v>10938.23</v>
      </c>
      <c r="M44" s="31">
        <v>18508.17</v>
      </c>
      <c r="N44" s="31">
        <v>92.54</v>
      </c>
    </row>
    <row r="45" spans="1:14" ht="12.75">
      <c r="A45" s="59" t="s">
        <v>121</v>
      </c>
      <c r="B45" s="59"/>
      <c r="C45" s="59"/>
      <c r="D45" s="59"/>
      <c r="E45" s="59"/>
      <c r="F45" s="59"/>
      <c r="G45" s="22"/>
      <c r="H45" s="25">
        <v>0</v>
      </c>
      <c r="I45" s="25">
        <v>22</v>
      </c>
      <c r="J45" s="22"/>
      <c r="K45" s="31">
        <v>0</v>
      </c>
      <c r="L45" s="31">
        <v>22200</v>
      </c>
      <c r="M45" s="31">
        <v>22200</v>
      </c>
      <c r="N45" s="31">
        <v>100</v>
      </c>
    </row>
    <row r="46" spans="1:14" ht="12.75">
      <c r="A46" s="59" t="s">
        <v>122</v>
      </c>
      <c r="B46" s="59"/>
      <c r="C46" s="59"/>
      <c r="D46" s="59"/>
      <c r="E46" s="59"/>
      <c r="F46" s="59"/>
      <c r="G46" s="22"/>
      <c r="H46" s="25">
        <v>0</v>
      </c>
      <c r="I46" s="25">
        <v>32</v>
      </c>
      <c r="J46" s="22"/>
      <c r="K46" s="31">
        <v>0</v>
      </c>
      <c r="L46" s="31">
        <v>0</v>
      </c>
      <c r="M46" s="31">
        <v>13500</v>
      </c>
      <c r="N46" s="31">
        <v>41.67</v>
      </c>
    </row>
    <row r="47" spans="1:14" ht="12.75">
      <c r="A47" s="61" t="s">
        <v>123</v>
      </c>
      <c r="B47" s="61"/>
      <c r="C47" s="61"/>
      <c r="D47" s="61"/>
      <c r="E47" s="61"/>
      <c r="F47" s="61"/>
      <c r="G47" s="22"/>
      <c r="H47" s="25">
        <v>0</v>
      </c>
      <c r="I47" s="25">
        <v>7</v>
      </c>
      <c r="J47" s="22"/>
      <c r="K47" s="31">
        <v>0</v>
      </c>
      <c r="L47" s="31">
        <v>0</v>
      </c>
      <c r="M47" s="31">
        <v>20500</v>
      </c>
      <c r="N47" s="33">
        <v>292.86</v>
      </c>
    </row>
    <row r="48" spans="1:14" ht="12.75">
      <c r="A48" s="62" t="s">
        <v>137</v>
      </c>
      <c r="B48" s="63"/>
      <c r="C48" s="63"/>
      <c r="D48" s="64"/>
      <c r="E48" s="30"/>
      <c r="F48" s="30"/>
      <c r="G48" s="22"/>
      <c r="H48" s="25">
        <v>0</v>
      </c>
      <c r="I48" s="25"/>
      <c r="J48" s="22"/>
      <c r="K48" s="31">
        <v>0</v>
      </c>
      <c r="L48" s="31">
        <v>0</v>
      </c>
      <c r="M48" s="31">
        <v>20000</v>
      </c>
      <c r="N48" s="33">
        <v>0</v>
      </c>
    </row>
    <row r="49" spans="1:14" ht="12.75">
      <c r="A49" s="62" t="s">
        <v>138</v>
      </c>
      <c r="B49" s="63"/>
      <c r="C49" s="63"/>
      <c r="D49" s="64"/>
      <c r="E49" s="30"/>
      <c r="F49" s="30"/>
      <c r="G49" s="22"/>
      <c r="H49" s="25">
        <v>0</v>
      </c>
      <c r="I49" s="25">
        <v>25.5</v>
      </c>
      <c r="J49" s="22"/>
      <c r="K49" s="31">
        <v>0</v>
      </c>
      <c r="L49" s="31">
        <v>0</v>
      </c>
      <c r="M49" s="31">
        <v>25516</v>
      </c>
      <c r="N49" s="33">
        <v>100</v>
      </c>
    </row>
    <row r="50" spans="1:14" ht="12.75">
      <c r="A50" s="62" t="s">
        <v>139</v>
      </c>
      <c r="B50" s="63"/>
      <c r="C50" s="63"/>
      <c r="D50" s="64"/>
      <c r="E50" s="30"/>
      <c r="F50" s="30"/>
      <c r="G50" s="22"/>
      <c r="H50" s="25">
        <v>0</v>
      </c>
      <c r="I50" s="25">
        <v>650</v>
      </c>
      <c r="J50" s="22"/>
      <c r="K50" s="31">
        <v>0</v>
      </c>
      <c r="L50" s="31">
        <v>0</v>
      </c>
      <c r="M50" s="31">
        <v>650000</v>
      </c>
      <c r="N50" s="33">
        <v>100</v>
      </c>
    </row>
    <row r="51" spans="1:14" ht="12.75">
      <c r="A51" s="59"/>
      <c r="B51" s="59"/>
      <c r="C51" s="59"/>
      <c r="D51" s="59"/>
      <c r="E51" s="59"/>
      <c r="F51" s="59"/>
      <c r="G51" s="22"/>
      <c r="H51" s="25"/>
      <c r="I51" s="25"/>
      <c r="J51" s="22"/>
      <c r="K51" s="31"/>
      <c r="L51" s="31"/>
      <c r="M51" s="31"/>
      <c r="N51" s="31"/>
    </row>
    <row r="52" spans="1:14" ht="12.75">
      <c r="A52" s="60" t="s">
        <v>26</v>
      </c>
      <c r="B52" s="60"/>
      <c r="C52" s="60"/>
      <c r="D52" s="60"/>
      <c r="E52" s="60"/>
      <c r="F52" s="60"/>
      <c r="G52" s="22"/>
      <c r="H52" s="24">
        <v>6902</v>
      </c>
      <c r="I52" s="27">
        <v>7762</v>
      </c>
      <c r="J52" s="22"/>
      <c r="K52" s="47">
        <f>SUM(K7:K51)</f>
        <v>1843403.3800000001</v>
      </c>
      <c r="L52" s="47">
        <v>3516849.53</v>
      </c>
      <c r="M52" s="47">
        <f>SUM(M7:M51)</f>
        <v>6599056.72</v>
      </c>
      <c r="N52" s="31">
        <v>85.02</v>
      </c>
    </row>
    <row r="53" spans="8:9" ht="12.75">
      <c r="H53" s="34"/>
      <c r="I53" s="34"/>
    </row>
    <row r="54" spans="8:13" ht="12.75">
      <c r="H54" s="34"/>
      <c r="I54" s="34"/>
      <c r="L54" s="37"/>
      <c r="M54" s="37"/>
    </row>
    <row r="55" spans="8:9" ht="12.75">
      <c r="H55" s="34"/>
      <c r="I55" s="34"/>
    </row>
    <row r="56" spans="1:9" ht="15.75">
      <c r="A56" s="1" t="s">
        <v>117</v>
      </c>
      <c r="B56" s="1"/>
      <c r="C56" s="1"/>
      <c r="D56" s="1"/>
      <c r="E56" s="1"/>
      <c r="F56" s="1"/>
      <c r="H56" s="34"/>
      <c r="I56" s="34"/>
    </row>
    <row r="57" spans="8:9" ht="12.75">
      <c r="H57" s="34"/>
      <c r="I57" s="34"/>
    </row>
    <row r="58" spans="8:9" ht="12.75">
      <c r="H58" s="34"/>
      <c r="I58" s="34"/>
    </row>
    <row r="59" spans="8:9" ht="12.75">
      <c r="H59" s="34"/>
      <c r="I59" s="34"/>
    </row>
    <row r="60" spans="1:14" ht="15">
      <c r="A60" s="2" t="s">
        <v>2</v>
      </c>
      <c r="F60" s="23"/>
      <c r="G60" s="23"/>
      <c r="H60" s="35"/>
      <c r="I60" s="35"/>
      <c r="J60" s="12"/>
      <c r="K60" s="12" t="s">
        <v>95</v>
      </c>
      <c r="L60" s="12" t="s">
        <v>95</v>
      </c>
      <c r="M60" s="12" t="s">
        <v>141</v>
      </c>
      <c r="N60" s="12" t="s">
        <v>23</v>
      </c>
    </row>
    <row r="61" spans="1:14" ht="15">
      <c r="A61" s="2"/>
      <c r="F61" s="23"/>
      <c r="G61" s="23"/>
      <c r="H61" s="35"/>
      <c r="I61" s="35"/>
      <c r="J61" s="12"/>
      <c r="K61" s="12" t="s">
        <v>103</v>
      </c>
      <c r="L61" s="12" t="s">
        <v>120</v>
      </c>
      <c r="M61" s="12" t="s">
        <v>134</v>
      </c>
      <c r="N61" s="12"/>
    </row>
    <row r="62" spans="1:14" ht="15">
      <c r="A62" s="2"/>
      <c r="F62" s="23"/>
      <c r="G62" s="23"/>
      <c r="H62" s="35"/>
      <c r="I62" s="35"/>
      <c r="J62" s="12"/>
      <c r="K62" s="12"/>
      <c r="L62" s="12"/>
      <c r="M62" s="12"/>
      <c r="N62" s="12"/>
    </row>
    <row r="63" spans="6:9" ht="12.75">
      <c r="F63" s="23"/>
      <c r="G63" s="23"/>
      <c r="H63" s="36"/>
      <c r="I63" s="36"/>
    </row>
    <row r="64" spans="1:14" ht="12.75">
      <c r="A64" s="59" t="s">
        <v>29</v>
      </c>
      <c r="B64" s="59"/>
      <c r="C64" s="59"/>
      <c r="D64" s="59"/>
      <c r="E64" s="59"/>
      <c r="F64" s="59"/>
      <c r="G64" s="22"/>
      <c r="H64" s="25">
        <v>30</v>
      </c>
      <c r="I64" s="25">
        <v>59</v>
      </c>
      <c r="J64" s="22"/>
      <c r="K64" s="31">
        <v>4939</v>
      </c>
      <c r="L64" s="31">
        <v>37611</v>
      </c>
      <c r="M64" s="31">
        <v>51746</v>
      </c>
      <c r="N64" s="31">
        <v>87.71</v>
      </c>
    </row>
    <row r="65" spans="1:14" ht="12.75">
      <c r="A65" s="59" t="s">
        <v>85</v>
      </c>
      <c r="B65" s="59"/>
      <c r="C65" s="59"/>
      <c r="D65" s="59"/>
      <c r="E65" s="59"/>
      <c r="F65" s="59"/>
      <c r="G65" s="22"/>
      <c r="H65" s="25">
        <v>36</v>
      </c>
      <c r="I65" s="25"/>
      <c r="J65" s="22"/>
      <c r="K65" s="31">
        <v>18627.4</v>
      </c>
      <c r="L65" s="31">
        <v>21644.4</v>
      </c>
      <c r="M65" s="31">
        <v>22750.4</v>
      </c>
      <c r="N65" s="31">
        <v>63.19</v>
      </c>
    </row>
    <row r="66" spans="1:14" ht="12.75">
      <c r="A66" s="59" t="s">
        <v>86</v>
      </c>
      <c r="B66" s="59"/>
      <c r="C66" s="59"/>
      <c r="D66" s="59"/>
      <c r="E66" s="59"/>
      <c r="F66" s="59"/>
      <c r="G66" s="22"/>
      <c r="H66" s="25">
        <v>100</v>
      </c>
      <c r="I66" s="25">
        <v>165</v>
      </c>
      <c r="J66" s="22"/>
      <c r="K66" s="31">
        <v>0</v>
      </c>
      <c r="L66" s="31">
        <v>0</v>
      </c>
      <c r="M66" s="31">
        <v>158238.1</v>
      </c>
      <c r="N66" s="31">
        <v>95.9</v>
      </c>
    </row>
    <row r="67" spans="1:14" ht="12.75">
      <c r="A67" s="59" t="s">
        <v>30</v>
      </c>
      <c r="B67" s="59"/>
      <c r="C67" s="59"/>
      <c r="D67" s="59"/>
      <c r="E67" s="59"/>
      <c r="F67" s="59"/>
      <c r="G67" s="22"/>
      <c r="H67" s="25">
        <v>85</v>
      </c>
      <c r="I67" s="25"/>
      <c r="J67" s="22"/>
      <c r="K67" s="31">
        <v>21250</v>
      </c>
      <c r="L67" s="31">
        <v>42500</v>
      </c>
      <c r="M67" s="31">
        <v>63750</v>
      </c>
      <c r="N67" s="31">
        <v>75</v>
      </c>
    </row>
    <row r="68" spans="1:14" ht="12.75">
      <c r="A68" s="53" t="s">
        <v>88</v>
      </c>
      <c r="B68" s="54"/>
      <c r="C68" s="54"/>
      <c r="D68" s="54"/>
      <c r="E68" s="54"/>
      <c r="F68" s="55"/>
      <c r="G68" s="22"/>
      <c r="H68" s="25">
        <v>42</v>
      </c>
      <c r="I68" s="25"/>
      <c r="J68" s="22"/>
      <c r="K68" s="31">
        <v>11903</v>
      </c>
      <c r="L68" s="31">
        <v>22801</v>
      </c>
      <c r="M68" s="31">
        <v>32694</v>
      </c>
      <c r="N68" s="31">
        <v>77.84</v>
      </c>
    </row>
    <row r="69" spans="1:14" ht="12.75">
      <c r="A69" s="59" t="s">
        <v>78</v>
      </c>
      <c r="B69" s="59"/>
      <c r="C69" s="59"/>
      <c r="D69" s="59"/>
      <c r="E69" s="59"/>
      <c r="F69" s="59"/>
      <c r="G69" s="22"/>
      <c r="H69" s="25">
        <v>154</v>
      </c>
      <c r="I69" s="25"/>
      <c r="J69" s="22"/>
      <c r="K69" s="31">
        <v>43134.93</v>
      </c>
      <c r="L69" s="31">
        <v>80785.83</v>
      </c>
      <c r="M69" s="31">
        <v>125229.83</v>
      </c>
      <c r="N69" s="31">
        <v>81.32</v>
      </c>
    </row>
    <row r="70" spans="1:14" ht="12.75">
      <c r="A70" s="53" t="s">
        <v>142</v>
      </c>
      <c r="B70" s="54"/>
      <c r="C70" s="54"/>
      <c r="D70" s="54"/>
      <c r="E70" s="54"/>
      <c r="F70" s="55"/>
      <c r="G70" s="22"/>
      <c r="H70" s="25">
        <v>0</v>
      </c>
      <c r="I70" s="25">
        <v>812</v>
      </c>
      <c r="J70" s="22"/>
      <c r="K70" s="31">
        <v>0</v>
      </c>
      <c r="L70" s="31">
        <v>0</v>
      </c>
      <c r="M70" s="31">
        <v>0</v>
      </c>
      <c r="N70" s="31">
        <v>0</v>
      </c>
    </row>
    <row r="71" spans="1:14" ht="12.75">
      <c r="A71" s="59" t="s">
        <v>89</v>
      </c>
      <c r="B71" s="59"/>
      <c r="C71" s="59"/>
      <c r="D71" s="59"/>
      <c r="E71" s="59"/>
      <c r="F71" s="59"/>
      <c r="G71" s="22"/>
      <c r="H71" s="25">
        <v>420</v>
      </c>
      <c r="I71" s="25">
        <v>470</v>
      </c>
      <c r="J71" s="22"/>
      <c r="K71" s="31">
        <v>100000</v>
      </c>
      <c r="L71" s="31">
        <v>200000</v>
      </c>
      <c r="M71" s="31">
        <v>415000</v>
      </c>
      <c r="N71" s="31">
        <v>88.29</v>
      </c>
    </row>
    <row r="72" spans="1:14" ht="12.75">
      <c r="A72" s="59" t="s">
        <v>111</v>
      </c>
      <c r="B72" s="59"/>
      <c r="C72" s="59"/>
      <c r="D72" s="59"/>
      <c r="E72" s="59"/>
      <c r="F72" s="59"/>
      <c r="G72" s="22"/>
      <c r="H72" s="25">
        <v>220</v>
      </c>
      <c r="I72" s="25"/>
      <c r="J72" s="22"/>
      <c r="K72" s="31">
        <v>6345</v>
      </c>
      <c r="L72" s="31">
        <v>145415</v>
      </c>
      <c r="M72" s="31">
        <v>159529</v>
      </c>
      <c r="N72" s="31">
        <v>72.58</v>
      </c>
    </row>
    <row r="73" spans="1:14" ht="12.75">
      <c r="A73" s="59" t="s">
        <v>53</v>
      </c>
      <c r="B73" s="59"/>
      <c r="C73" s="59"/>
      <c r="D73" s="59"/>
      <c r="E73" s="59"/>
      <c r="F73" s="59"/>
      <c r="G73" s="22"/>
      <c r="H73" s="25">
        <v>39</v>
      </c>
      <c r="I73" s="25"/>
      <c r="J73" s="22"/>
      <c r="K73" s="31">
        <v>3383</v>
      </c>
      <c r="L73" s="31">
        <v>14102</v>
      </c>
      <c r="M73" s="31">
        <v>14202</v>
      </c>
      <c r="N73" s="31">
        <v>36.42</v>
      </c>
    </row>
    <row r="74" spans="1:14" ht="12.75">
      <c r="A74" s="59" t="s">
        <v>21</v>
      </c>
      <c r="B74" s="59"/>
      <c r="C74" s="59"/>
      <c r="D74" s="59"/>
      <c r="E74" s="59"/>
      <c r="F74" s="59"/>
      <c r="G74" s="22"/>
      <c r="H74" s="25">
        <v>14</v>
      </c>
      <c r="I74" s="25"/>
      <c r="J74" s="22"/>
      <c r="K74" s="31">
        <v>1780</v>
      </c>
      <c r="L74" s="31">
        <v>10446</v>
      </c>
      <c r="M74" s="31">
        <v>11349</v>
      </c>
      <c r="N74" s="31">
        <v>81.13</v>
      </c>
    </row>
    <row r="75" spans="1:14" ht="12.75">
      <c r="A75" s="59" t="s">
        <v>87</v>
      </c>
      <c r="B75" s="59"/>
      <c r="C75" s="59"/>
      <c r="D75" s="59"/>
      <c r="E75" s="59"/>
      <c r="F75" s="59"/>
      <c r="G75" s="22"/>
      <c r="H75" s="25">
        <v>97</v>
      </c>
      <c r="I75" s="25">
        <v>179</v>
      </c>
      <c r="J75" s="22"/>
      <c r="K75" s="31">
        <v>26677.91</v>
      </c>
      <c r="L75" s="31">
        <v>52077.61</v>
      </c>
      <c r="M75" s="31">
        <v>133798.93</v>
      </c>
      <c r="N75" s="31">
        <v>74.75</v>
      </c>
    </row>
    <row r="76" spans="1:14" ht="12.75">
      <c r="A76" s="59" t="s">
        <v>1</v>
      </c>
      <c r="B76" s="59"/>
      <c r="C76" s="59"/>
      <c r="D76" s="59"/>
      <c r="E76" s="59"/>
      <c r="F76" s="59"/>
      <c r="G76" s="22"/>
      <c r="H76" s="25">
        <v>130</v>
      </c>
      <c r="I76" s="25">
        <v>184</v>
      </c>
      <c r="J76" s="22"/>
      <c r="K76" s="31">
        <v>25961</v>
      </c>
      <c r="L76" s="31">
        <v>44082.5</v>
      </c>
      <c r="M76" s="31">
        <v>170269</v>
      </c>
      <c r="N76" s="31">
        <v>92.54</v>
      </c>
    </row>
    <row r="77" spans="1:14" ht="12.75">
      <c r="A77" s="59" t="s">
        <v>31</v>
      </c>
      <c r="B77" s="59"/>
      <c r="C77" s="59"/>
      <c r="D77" s="59"/>
      <c r="E77" s="59"/>
      <c r="F77" s="59"/>
      <c r="G77" s="22"/>
      <c r="H77" s="25">
        <v>25</v>
      </c>
      <c r="I77" s="25"/>
      <c r="J77" s="22"/>
      <c r="K77" s="31">
        <v>261</v>
      </c>
      <c r="L77" s="31">
        <v>3910</v>
      </c>
      <c r="M77" s="31">
        <v>7184</v>
      </c>
      <c r="N77" s="31">
        <v>28.74</v>
      </c>
    </row>
    <row r="78" spans="1:14" ht="12.75">
      <c r="A78" s="59" t="s">
        <v>36</v>
      </c>
      <c r="B78" s="59"/>
      <c r="C78" s="59"/>
      <c r="D78" s="59"/>
      <c r="E78" s="59"/>
      <c r="F78" s="59"/>
      <c r="G78" s="22"/>
      <c r="H78" s="25">
        <v>52</v>
      </c>
      <c r="I78" s="25">
        <v>54</v>
      </c>
      <c r="J78" s="22"/>
      <c r="K78" s="31">
        <v>15000</v>
      </c>
      <c r="L78" s="31">
        <v>27625</v>
      </c>
      <c r="M78" s="31">
        <v>52625</v>
      </c>
      <c r="N78" s="31">
        <v>97.45</v>
      </c>
    </row>
    <row r="79" spans="1:14" ht="12.75">
      <c r="A79" s="59" t="s">
        <v>35</v>
      </c>
      <c r="B79" s="59"/>
      <c r="C79" s="59"/>
      <c r="D79" s="59"/>
      <c r="E79" s="59"/>
      <c r="F79" s="59"/>
      <c r="G79" s="22"/>
      <c r="H79" s="25">
        <v>45</v>
      </c>
      <c r="I79" s="25">
        <v>65</v>
      </c>
      <c r="J79" s="22"/>
      <c r="K79" s="31">
        <v>1854.8</v>
      </c>
      <c r="L79" s="31">
        <v>7321.8</v>
      </c>
      <c r="M79" s="31">
        <v>17283.3</v>
      </c>
      <c r="N79" s="31">
        <v>26.59</v>
      </c>
    </row>
    <row r="80" spans="1:14" ht="12.75">
      <c r="A80" s="59" t="s">
        <v>37</v>
      </c>
      <c r="B80" s="59"/>
      <c r="C80" s="59"/>
      <c r="D80" s="59"/>
      <c r="E80" s="59"/>
      <c r="F80" s="59"/>
      <c r="G80" s="22"/>
      <c r="H80" s="25">
        <v>175</v>
      </c>
      <c r="I80" s="25"/>
      <c r="J80" s="22"/>
      <c r="K80" s="31">
        <v>14827.78</v>
      </c>
      <c r="L80" s="31">
        <v>51201.78</v>
      </c>
      <c r="M80" s="31">
        <v>67731.78</v>
      </c>
      <c r="N80" s="31">
        <v>38.7</v>
      </c>
    </row>
    <row r="81" spans="1:14" ht="12.75">
      <c r="A81" s="59" t="s">
        <v>38</v>
      </c>
      <c r="B81" s="59"/>
      <c r="C81" s="59"/>
      <c r="D81" s="59"/>
      <c r="E81" s="59"/>
      <c r="F81" s="59"/>
      <c r="G81" s="22"/>
      <c r="H81" s="25">
        <v>22</v>
      </c>
      <c r="I81" s="25">
        <v>24</v>
      </c>
      <c r="J81" s="22"/>
      <c r="K81" s="31">
        <v>1458</v>
      </c>
      <c r="L81" s="31">
        <v>1540</v>
      </c>
      <c r="M81" s="31">
        <v>1811</v>
      </c>
      <c r="N81" s="31">
        <v>7.55</v>
      </c>
    </row>
    <row r="82" spans="1:14" ht="12.75">
      <c r="A82" s="59" t="s">
        <v>40</v>
      </c>
      <c r="B82" s="59"/>
      <c r="C82" s="59"/>
      <c r="D82" s="59"/>
      <c r="E82" s="59"/>
      <c r="F82" s="59"/>
      <c r="G82" s="22"/>
      <c r="H82" s="25">
        <v>236</v>
      </c>
      <c r="I82" s="25">
        <v>393</v>
      </c>
      <c r="J82" s="22"/>
      <c r="K82" s="31">
        <v>41093.73</v>
      </c>
      <c r="L82" s="31">
        <v>170257.95</v>
      </c>
      <c r="M82" s="31">
        <v>237215.35</v>
      </c>
      <c r="N82" s="31">
        <v>60.3</v>
      </c>
    </row>
    <row r="83" spans="1:14" ht="12.75">
      <c r="A83" s="59" t="s">
        <v>82</v>
      </c>
      <c r="B83" s="59"/>
      <c r="C83" s="59"/>
      <c r="D83" s="59"/>
      <c r="E83" s="59"/>
      <c r="F83" s="59"/>
      <c r="G83" s="22"/>
      <c r="H83" s="25">
        <v>15</v>
      </c>
      <c r="I83" s="25"/>
      <c r="J83" s="22"/>
      <c r="K83" s="31">
        <v>0</v>
      </c>
      <c r="L83" s="31">
        <v>2350</v>
      </c>
      <c r="M83" s="31">
        <v>2350</v>
      </c>
      <c r="N83" s="31">
        <v>15.67</v>
      </c>
    </row>
    <row r="84" spans="1:14" ht="12.75">
      <c r="A84" s="59" t="s">
        <v>83</v>
      </c>
      <c r="B84" s="59"/>
      <c r="C84" s="59"/>
      <c r="D84" s="59"/>
      <c r="E84" s="59"/>
      <c r="F84" s="59"/>
      <c r="G84" s="22"/>
      <c r="H84" s="25">
        <v>285</v>
      </c>
      <c r="I84" s="25">
        <v>291</v>
      </c>
      <c r="J84" s="22"/>
      <c r="K84" s="31">
        <v>61027</v>
      </c>
      <c r="L84" s="31">
        <v>137712</v>
      </c>
      <c r="M84" s="31">
        <v>202141</v>
      </c>
      <c r="N84" s="31">
        <v>69.46</v>
      </c>
    </row>
    <row r="85" spans="1:14" ht="12.75">
      <c r="A85" s="59" t="s">
        <v>27</v>
      </c>
      <c r="B85" s="59"/>
      <c r="C85" s="59"/>
      <c r="D85" s="59"/>
      <c r="E85" s="59"/>
      <c r="F85" s="59"/>
      <c r="G85" s="22"/>
      <c r="H85" s="25">
        <v>36</v>
      </c>
      <c r="I85" s="25">
        <v>37</v>
      </c>
      <c r="J85" s="22"/>
      <c r="K85" s="31">
        <v>1035.5</v>
      </c>
      <c r="L85" s="31">
        <v>4784.5</v>
      </c>
      <c r="M85" s="31">
        <v>35743.5</v>
      </c>
      <c r="N85" s="31">
        <v>96.6</v>
      </c>
    </row>
    <row r="86" spans="1:14" ht="12.75">
      <c r="A86" s="59" t="s">
        <v>28</v>
      </c>
      <c r="B86" s="59"/>
      <c r="C86" s="59"/>
      <c r="D86" s="59"/>
      <c r="E86" s="59"/>
      <c r="F86" s="59"/>
      <c r="G86" s="22"/>
      <c r="H86" s="25">
        <v>10</v>
      </c>
      <c r="I86" s="25"/>
      <c r="J86" s="22"/>
      <c r="K86" s="31">
        <v>0</v>
      </c>
      <c r="L86" s="31">
        <v>731.5</v>
      </c>
      <c r="M86" s="31">
        <v>2019.5</v>
      </c>
      <c r="N86" s="31">
        <v>20.2</v>
      </c>
    </row>
    <row r="87" spans="1:14" ht="12.75">
      <c r="A87" s="59" t="s">
        <v>39</v>
      </c>
      <c r="B87" s="59"/>
      <c r="C87" s="59"/>
      <c r="D87" s="59"/>
      <c r="E87" s="59"/>
      <c r="F87" s="59"/>
      <c r="G87" s="22"/>
      <c r="H87" s="25">
        <v>15</v>
      </c>
      <c r="I87" s="25">
        <v>22</v>
      </c>
      <c r="J87" s="22"/>
      <c r="K87" s="31">
        <v>0</v>
      </c>
      <c r="L87" s="31">
        <v>9850</v>
      </c>
      <c r="M87" s="31">
        <v>14899</v>
      </c>
      <c r="N87" s="31">
        <v>67.72</v>
      </c>
    </row>
    <row r="88" spans="1:14" ht="12.75">
      <c r="A88" s="59" t="s">
        <v>32</v>
      </c>
      <c r="B88" s="59"/>
      <c r="C88" s="59"/>
      <c r="D88" s="59"/>
      <c r="E88" s="59"/>
      <c r="F88" s="59"/>
      <c r="G88" s="22"/>
      <c r="H88" s="25">
        <v>120</v>
      </c>
      <c r="I88" s="25">
        <v>203</v>
      </c>
      <c r="J88" s="22"/>
      <c r="K88" s="31">
        <v>28124.25</v>
      </c>
      <c r="L88" s="31">
        <v>74910.35</v>
      </c>
      <c r="M88" s="31">
        <v>140115.56</v>
      </c>
      <c r="N88" s="31">
        <v>69.02</v>
      </c>
    </row>
    <row r="89" spans="1:14" ht="12.75">
      <c r="A89" s="59" t="s">
        <v>33</v>
      </c>
      <c r="B89" s="59"/>
      <c r="C89" s="59"/>
      <c r="D89" s="59"/>
      <c r="E89" s="59"/>
      <c r="F89" s="59"/>
      <c r="G89" s="22"/>
      <c r="H89" s="25">
        <v>697</v>
      </c>
      <c r="I89" s="25"/>
      <c r="J89" s="22"/>
      <c r="K89" s="31">
        <v>150394.5</v>
      </c>
      <c r="L89" s="31">
        <v>314278.5</v>
      </c>
      <c r="M89" s="31">
        <v>474496</v>
      </c>
      <c r="N89" s="31">
        <v>68.08</v>
      </c>
    </row>
    <row r="90" spans="1:14" ht="12.75">
      <c r="A90" s="59" t="s">
        <v>34</v>
      </c>
      <c r="B90" s="59"/>
      <c r="C90" s="59"/>
      <c r="D90" s="59"/>
      <c r="E90" s="59"/>
      <c r="F90" s="59"/>
      <c r="G90" s="22"/>
      <c r="H90" s="25">
        <v>1683</v>
      </c>
      <c r="I90" s="25">
        <v>1948</v>
      </c>
      <c r="J90" s="22"/>
      <c r="K90" s="31">
        <v>386896.81</v>
      </c>
      <c r="L90" s="47">
        <v>1012175.11</v>
      </c>
      <c r="M90" s="47">
        <v>1453268.77</v>
      </c>
      <c r="N90" s="31">
        <v>74.6</v>
      </c>
    </row>
    <row r="91" spans="1:14" ht="12.75">
      <c r="A91" s="59" t="s">
        <v>112</v>
      </c>
      <c r="B91" s="59"/>
      <c r="C91" s="59"/>
      <c r="D91" s="59"/>
      <c r="E91" s="59"/>
      <c r="F91" s="59"/>
      <c r="G91" s="22"/>
      <c r="H91" s="25">
        <v>55</v>
      </c>
      <c r="I91" s="25"/>
      <c r="J91" s="22"/>
      <c r="K91" s="31">
        <v>1560.5</v>
      </c>
      <c r="L91" s="31">
        <v>49322</v>
      </c>
      <c r="M91" s="31">
        <v>51024.5</v>
      </c>
      <c r="N91" s="31">
        <v>92.77</v>
      </c>
    </row>
    <row r="92" spans="1:14" ht="12.75">
      <c r="A92" s="61" t="s">
        <v>77</v>
      </c>
      <c r="B92" s="61"/>
      <c r="C92" s="61"/>
      <c r="D92" s="61"/>
      <c r="E92" s="61"/>
      <c r="F92" s="61"/>
      <c r="G92" s="22"/>
      <c r="H92" s="25">
        <v>18</v>
      </c>
      <c r="I92" s="25">
        <v>11</v>
      </c>
      <c r="J92" s="22"/>
      <c r="K92" s="31">
        <v>7071.3</v>
      </c>
      <c r="L92" s="31">
        <v>10619.89</v>
      </c>
      <c r="M92" s="31">
        <v>10619.89</v>
      </c>
      <c r="N92" s="31">
        <v>96.54</v>
      </c>
    </row>
    <row r="93" spans="1:14" ht="12.75">
      <c r="A93" s="62" t="s">
        <v>94</v>
      </c>
      <c r="B93" s="63"/>
      <c r="C93" s="63"/>
      <c r="D93" s="63"/>
      <c r="E93" s="63"/>
      <c r="F93" s="64"/>
      <c r="G93" s="22"/>
      <c r="H93" s="25">
        <v>983</v>
      </c>
      <c r="I93" s="25">
        <v>185</v>
      </c>
      <c r="J93" s="22"/>
      <c r="K93" s="31">
        <v>0</v>
      </c>
      <c r="L93" s="31">
        <v>0</v>
      </c>
      <c r="M93" s="31">
        <v>0</v>
      </c>
      <c r="N93" s="31">
        <v>0</v>
      </c>
    </row>
    <row r="94" spans="1:14" ht="12.75">
      <c r="A94" s="62" t="s">
        <v>126</v>
      </c>
      <c r="B94" s="63"/>
      <c r="C94" s="63"/>
      <c r="D94" s="63"/>
      <c r="E94" s="63"/>
      <c r="F94" s="64"/>
      <c r="G94" s="22"/>
      <c r="H94" s="25">
        <v>0</v>
      </c>
      <c r="I94" s="25">
        <v>8</v>
      </c>
      <c r="J94" s="22"/>
      <c r="K94" s="31">
        <v>0</v>
      </c>
      <c r="L94" s="31">
        <v>8000</v>
      </c>
      <c r="M94" s="31">
        <v>8000</v>
      </c>
      <c r="N94" s="31">
        <v>100</v>
      </c>
    </row>
    <row r="95" spans="1:14" ht="12.75">
      <c r="A95" s="62" t="s">
        <v>127</v>
      </c>
      <c r="B95" s="63"/>
      <c r="C95" s="63"/>
      <c r="D95" s="63"/>
      <c r="E95" s="63"/>
      <c r="F95" s="64"/>
      <c r="G95" s="22"/>
      <c r="H95" s="25">
        <v>0</v>
      </c>
      <c r="I95" s="25">
        <v>22</v>
      </c>
      <c r="J95" s="22"/>
      <c r="K95" s="31">
        <v>0</v>
      </c>
      <c r="L95" s="31">
        <v>16555.5</v>
      </c>
      <c r="M95" s="31">
        <v>22055.5</v>
      </c>
      <c r="N95" s="31">
        <v>75.06</v>
      </c>
    </row>
    <row r="96" spans="1:14" ht="12.75">
      <c r="A96" s="59"/>
      <c r="B96" s="59"/>
      <c r="C96" s="59"/>
      <c r="D96" s="59"/>
      <c r="E96" s="59"/>
      <c r="F96" s="59"/>
      <c r="G96" s="22"/>
      <c r="H96" s="25"/>
      <c r="I96" s="25"/>
      <c r="J96" s="22"/>
      <c r="K96" s="31"/>
      <c r="L96" s="31"/>
      <c r="M96" s="31"/>
      <c r="N96" s="31"/>
    </row>
    <row r="97" spans="1:14" ht="12.75">
      <c r="A97" s="59" t="s">
        <v>114</v>
      </c>
      <c r="B97" s="59"/>
      <c r="C97" s="59"/>
      <c r="D97" s="59"/>
      <c r="E97" s="59"/>
      <c r="F97" s="59"/>
      <c r="G97" s="22"/>
      <c r="H97" s="25">
        <f>SUM(H64:H96)</f>
        <v>5839</v>
      </c>
      <c r="I97" s="25">
        <v>6699</v>
      </c>
      <c r="J97" s="22"/>
      <c r="K97" s="31">
        <f>SUM(K64:K96)</f>
        <v>974606.4100000001</v>
      </c>
      <c r="L97" s="47">
        <f>SUM(L64:L96)</f>
        <v>2574611.22</v>
      </c>
      <c r="M97" s="47">
        <f>SUM(M64:M96)</f>
        <v>4159139.91</v>
      </c>
      <c r="N97" s="31">
        <v>62.09</v>
      </c>
    </row>
    <row r="98" spans="1:14" ht="12.75">
      <c r="A98" s="53"/>
      <c r="B98" s="54"/>
      <c r="C98" s="54"/>
      <c r="D98" s="54"/>
      <c r="E98" s="54"/>
      <c r="F98" s="55"/>
      <c r="G98" s="22"/>
      <c r="H98" s="25"/>
      <c r="I98" s="25"/>
      <c r="J98" s="22"/>
      <c r="K98" s="31"/>
      <c r="L98" s="31"/>
      <c r="M98" s="31"/>
      <c r="N98" s="31"/>
    </row>
    <row r="99" spans="1:14" ht="12.75">
      <c r="A99" s="53" t="s">
        <v>76</v>
      </c>
      <c r="B99" s="54"/>
      <c r="C99" s="54"/>
      <c r="D99" s="54"/>
      <c r="E99" s="54"/>
      <c r="F99" s="55"/>
      <c r="G99" s="22"/>
      <c r="H99" s="25">
        <v>527</v>
      </c>
      <c r="I99" s="25"/>
      <c r="J99" s="22"/>
      <c r="K99" s="31">
        <v>263386</v>
      </c>
      <c r="L99" s="31">
        <v>526770.4</v>
      </c>
      <c r="M99" s="31">
        <v>526770.4</v>
      </c>
      <c r="N99" s="31">
        <v>99.96</v>
      </c>
    </row>
    <row r="100" spans="1:14" ht="12.75">
      <c r="A100" s="59" t="s">
        <v>113</v>
      </c>
      <c r="B100" s="59"/>
      <c r="C100" s="59"/>
      <c r="D100" s="59"/>
      <c r="E100" s="59"/>
      <c r="F100" s="59"/>
      <c r="G100" s="22"/>
      <c r="H100" s="25">
        <v>536</v>
      </c>
      <c r="I100" s="25"/>
      <c r="J100" s="22"/>
      <c r="K100" s="31">
        <v>134000</v>
      </c>
      <c r="L100" s="31">
        <v>268000</v>
      </c>
      <c r="M100" s="31">
        <v>402000</v>
      </c>
      <c r="N100" s="31">
        <v>75</v>
      </c>
    </row>
    <row r="101" spans="1:14" ht="12.75">
      <c r="A101" s="53"/>
      <c r="B101" s="54"/>
      <c r="C101" s="54"/>
      <c r="D101" s="54"/>
      <c r="E101" s="54"/>
      <c r="F101" s="55"/>
      <c r="G101" s="22"/>
      <c r="H101" s="25"/>
      <c r="I101" s="25"/>
      <c r="J101" s="22"/>
      <c r="K101" s="31"/>
      <c r="L101" s="31"/>
      <c r="M101" s="31"/>
      <c r="N101" s="31"/>
    </row>
    <row r="102" spans="1:14" ht="12.75">
      <c r="A102" s="53" t="s">
        <v>115</v>
      </c>
      <c r="B102" s="54"/>
      <c r="C102" s="54"/>
      <c r="D102" s="54"/>
      <c r="E102" s="54"/>
      <c r="F102" s="55"/>
      <c r="G102" s="22"/>
      <c r="H102" s="25">
        <v>1063</v>
      </c>
      <c r="I102" s="25">
        <v>1063</v>
      </c>
      <c r="J102" s="22"/>
      <c r="K102" s="31">
        <f>SUM(K99:K101)</f>
        <v>397386</v>
      </c>
      <c r="L102" s="31">
        <f>SUM(L99:L101)</f>
        <v>794770.4</v>
      </c>
      <c r="M102" s="31">
        <f>SUM(M99:M101)</f>
        <v>928770.4</v>
      </c>
      <c r="N102" s="31">
        <v>87.37</v>
      </c>
    </row>
    <row r="103" spans="1:14" ht="12.75">
      <c r="A103" s="59"/>
      <c r="B103" s="59"/>
      <c r="C103" s="59"/>
      <c r="D103" s="59"/>
      <c r="E103" s="59"/>
      <c r="F103" s="59"/>
      <c r="G103" s="22"/>
      <c r="H103" s="25"/>
      <c r="I103" s="25"/>
      <c r="J103" s="22"/>
      <c r="K103" s="31"/>
      <c r="L103" s="31"/>
      <c r="M103" s="31"/>
      <c r="N103" s="31"/>
    </row>
    <row r="104" spans="1:14" ht="12.75">
      <c r="A104" s="60" t="s">
        <v>26</v>
      </c>
      <c r="B104" s="59"/>
      <c r="C104" s="59"/>
      <c r="D104" s="59"/>
      <c r="E104" s="59"/>
      <c r="F104" s="59"/>
      <c r="G104" s="22"/>
      <c r="H104" s="27">
        <v>6902</v>
      </c>
      <c r="I104" s="27">
        <f>I97+I102</f>
        <v>7762</v>
      </c>
      <c r="J104" s="22"/>
      <c r="K104" s="47">
        <v>1371992.41</v>
      </c>
      <c r="L104" s="47">
        <v>3369381.62</v>
      </c>
      <c r="M104" s="47">
        <f>M97+M102</f>
        <v>5087910.3100000005</v>
      </c>
      <c r="N104" s="31">
        <v>65.49</v>
      </c>
    </row>
    <row r="105" spans="8:13" ht="12.75">
      <c r="H105" s="34"/>
      <c r="I105" s="34"/>
      <c r="K105" s="37"/>
      <c r="L105" s="37"/>
      <c r="M105" s="37"/>
    </row>
  </sheetData>
  <mergeCells count="88">
    <mergeCell ref="A7:F7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51:F51"/>
    <mergeCell ref="A52:F52"/>
    <mergeCell ref="A64:F64"/>
    <mergeCell ref="A65:F65"/>
    <mergeCell ref="A66:F66"/>
    <mergeCell ref="A67:F67"/>
    <mergeCell ref="A68:F68"/>
    <mergeCell ref="A69:F69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101:F101"/>
    <mergeCell ref="A102:F102"/>
    <mergeCell ref="A95:F95"/>
    <mergeCell ref="A96:F96"/>
    <mergeCell ref="A97:F97"/>
    <mergeCell ref="A98:F98"/>
    <mergeCell ref="A103:F103"/>
    <mergeCell ref="A104:F104"/>
    <mergeCell ref="H4:I4"/>
    <mergeCell ref="A14:D14"/>
    <mergeCell ref="A48:D48"/>
    <mergeCell ref="A49:D49"/>
    <mergeCell ref="A50:D50"/>
    <mergeCell ref="A70:F70"/>
    <mergeCell ref="A99:F99"/>
    <mergeCell ref="A100:F10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Opatovice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Master12/99</dc:creator>
  <cp:keywords/>
  <dc:description/>
  <cp:lastModifiedBy>Účetní</cp:lastModifiedBy>
  <cp:lastPrinted>2009-11-25T14:26:46Z</cp:lastPrinted>
  <dcterms:created xsi:type="dcterms:W3CDTF">1999-04-07T05:21:26Z</dcterms:created>
  <dcterms:modified xsi:type="dcterms:W3CDTF">2009-11-25T15:22:56Z</dcterms:modified>
  <cp:category/>
  <cp:version/>
  <cp:contentType/>
  <cp:contentStatus/>
</cp:coreProperties>
</file>